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tina.lesnic\Desktop\"/>
    </mc:Choice>
  </mc:AlternateContent>
  <bookViews>
    <workbookView xWindow="0" yWindow="0" windowWidth="16904" windowHeight="8314"/>
  </bookViews>
  <sheets>
    <sheet name="F_01.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.1.99.9">[1]Dep.TRII!$K$29</definedName>
    <definedName name="_2.3.99.0">#REF!</definedName>
    <definedName name="_2.9.99.9">[1]Dep.TRII!$K$66</definedName>
    <definedName name="_PL012">#REF!</definedName>
    <definedName name="_PL037">#REF!</definedName>
    <definedName name="_PL051">#REF!</definedName>
    <definedName name="_PL055">#REF!</definedName>
    <definedName name="_PL061">#REF!</definedName>
    <definedName name="_pl1">#REF!</definedName>
    <definedName name="_pl10">#REF!</definedName>
    <definedName name="_pl11">#REF!</definedName>
    <definedName name="_pl12">#REF!</definedName>
    <definedName name="_pl13">#REF!</definedName>
    <definedName name="_pl14">#REF!</definedName>
    <definedName name="_pl2">#REF!</definedName>
    <definedName name="_pl3">#REF!</definedName>
    <definedName name="_pl4">#REF!</definedName>
    <definedName name="_pl5">#REF!</definedName>
    <definedName name="_pl6">#REF!</definedName>
    <definedName name="_pl7">#REF!</definedName>
    <definedName name="_pl8">#REF!</definedName>
    <definedName name="_pl9">#REF!</definedName>
    <definedName name="AA">#REF!</definedName>
    <definedName name="amort">#REF!</definedName>
    <definedName name="BUD_BS">#REF!</definedName>
    <definedName name="BUD_CAPEX">#REF!</definedName>
    <definedName name="BUD_INTERNET_1">#REF!</definedName>
    <definedName name="BUD_INTERNET_2">#REF!</definedName>
    <definedName name="BUD_RETENTION">#REF!</definedName>
    <definedName name="BUD_REV">#REF!</definedName>
    <definedName name="Carat_Acc_PL">#REF!</definedName>
    <definedName name="chis_gsm">[2]chis_gsm_inc!#REF!</definedName>
    <definedName name="company">'[3]Set-up'!$D$12</definedName>
    <definedName name="Currencies">[4]Entities!#REF!</definedName>
    <definedName name="currency">'[5]Set-up'!$D$21</definedName>
    <definedName name="dont_know" hidden="1">{"Balance sheet",#N/A,TRUE,"DB1_format"}</definedName>
    <definedName name="dont_Know2" hidden="1">{"Balance sheet",#N/A,TRUE,"DB1_format"}</definedName>
    <definedName name="entities">[4]Entities!#REF!</definedName>
    <definedName name="ExternalData10">[6]vx_mt_ppaid!$C$10:$F$10</definedName>
    <definedName name="ExternalData11">[6]vx_mt_ppaid!$C$10:$E$10</definedName>
    <definedName name="ExternalData12">[6]vx_mt_gsm!$C$21:$F$22</definedName>
    <definedName name="ExternalData13">[6]vx_mt_gsm!$C$14:$F$15</definedName>
    <definedName name="FYR02_PL">#REF!</definedName>
    <definedName name="GPRS_LAUNCH">#REF!</definedName>
    <definedName name="GPRS_SER">#REF!</definedName>
    <definedName name="hhh">#REF!</definedName>
    <definedName name="jun" hidden="1">{"Balance sheet",#N/A,TRUE,"DB1_format"}</definedName>
    <definedName name="june" hidden="1">{"Balance sheet",#N/A,TRUE,"DB1_format"}</definedName>
    <definedName name="kjhkjh" hidden="1">{"Balance sheet",#N/A,TRUE,"DB1_format"}</definedName>
    <definedName name="m" hidden="1">{"Balance sheet",#N/A,TRUE,"DB1_format"}</definedName>
    <definedName name="MONTH">'[7]cover page'!$D$4</definedName>
    <definedName name="monthname">'[3]Set-up'!$D$18</definedName>
    <definedName name="pl">#REF!</definedName>
    <definedName name="PL001_CONTRACT">#REF!</definedName>
    <definedName name="PL001_OVERALL">#REF!</definedName>
    <definedName name="PL001_PREPAY">#REF!</definedName>
    <definedName name="PL002_CONTRACT">#REF!</definedName>
    <definedName name="PL002_DC_CONTRACT">#REF!</definedName>
    <definedName name="PL002_DC_OVERALL">#REF!</definedName>
    <definedName name="PL002_DC_PREPAY">#REF!</definedName>
    <definedName name="PL002_OVERALL">#REF!</definedName>
    <definedName name="PL002_PREPAY">#REF!</definedName>
    <definedName name="PL003_CONTRACT">#REF!</definedName>
    <definedName name="PL003_OVERALL">#REF!</definedName>
    <definedName name="PL003_PLUS007_CONTRACT">#REF!</definedName>
    <definedName name="PL003_PLUS007_OVERALL">#REF!</definedName>
    <definedName name="PL003_PLUS007_PREPAY">#REF!</definedName>
    <definedName name="PL003_PREPAY">#REF!</definedName>
    <definedName name="PL004_CONTRACT">#REF!</definedName>
    <definedName name="PL004_OVERALL">#REF!</definedName>
    <definedName name="PL004_PREPAY">#REF!</definedName>
    <definedName name="PL005_CONTRACT">#REF!</definedName>
    <definedName name="PL005_OVERALL">#REF!</definedName>
    <definedName name="PL005_PREPAY">#REF!</definedName>
    <definedName name="PL006_CONTRACT">#REF!</definedName>
    <definedName name="PL006_OVERALL">#REF!</definedName>
    <definedName name="PL006_PREPAY">#REF!</definedName>
    <definedName name="PL007_CONTRACT">#REF!</definedName>
    <definedName name="PL007_OVERALL">#REF!</definedName>
    <definedName name="PL007_PREPAY">#REF!</definedName>
    <definedName name="PL008_CONTRACT">#REF!</definedName>
    <definedName name="PL008_OVERALL">#REF!</definedName>
    <definedName name="PL008_PREPAY">#REF!</definedName>
    <definedName name="PL009_CONTRACT">#REF!</definedName>
    <definedName name="PL009_OVERALL">#REF!</definedName>
    <definedName name="PL009_OVERALL_MA">#REF!</definedName>
    <definedName name="PL009_PREPAY">#REF!</definedName>
    <definedName name="PL009_YTD">#REF!</definedName>
    <definedName name="PL010_ENERGIS">#REF!</definedName>
    <definedName name="PL010_NTL">#REF!</definedName>
    <definedName name="PL010_ORANGE">#REF!</definedName>
    <definedName name="PL012_NET_OVERALL">#REF!</definedName>
    <definedName name="PL019_CONTRACT">#REF!</definedName>
    <definedName name="PL019_OVERALL">#REF!</definedName>
    <definedName name="PL019_PREPAY">#REF!</definedName>
    <definedName name="PL030B">#REF!</definedName>
    <definedName name="PL030B_YTD">#REF!</definedName>
    <definedName name="PL036_CLOSING">#REF!</definedName>
    <definedName name="PL038_PREPAY">#REF!</definedName>
    <definedName name="PL040_DC_OVERALL">#REF!</definedName>
    <definedName name="PL040_DR_OVERALL">#REF!</definedName>
    <definedName name="PL040_DS_OVERALL">#REF!</definedName>
    <definedName name="PL040_IC_OVERALL">#REF!</definedName>
    <definedName name="PL040_IR_OVERALL">#REF!</definedName>
    <definedName name="PL040_IS_OVERALL">#REF!</definedName>
    <definedName name="PL044B">#REF!</definedName>
    <definedName name="PL044B_CLOSING">#REF!</definedName>
    <definedName name="PL055B">#REF!</definedName>
    <definedName name="PL056_C_CONTRACT">#REF!</definedName>
    <definedName name="PL056_C_OVERALL">#REF!</definedName>
    <definedName name="PL056_C_PREPAY">#REF!</definedName>
    <definedName name="PL056_NET_CONTRACT">#REF!</definedName>
    <definedName name="PL056_NET_OVERALL">#REF!</definedName>
    <definedName name="PL056_NET_PREPAY">#REF!</definedName>
    <definedName name="PL056_R_CONTRACT">#REF!</definedName>
    <definedName name="PL056_R_OVERALL">#REF!</definedName>
    <definedName name="PL056_R_PREPAY">#REF!</definedName>
    <definedName name="PL056_S_CONTRACT">#REF!</definedName>
    <definedName name="PL056_S_OVERALL">#REF!</definedName>
    <definedName name="PL056_S_PREPAY">#REF!</definedName>
    <definedName name="_xlnm.Print_Area" localSheetId="0">'F_01.00'!$A$1:$E$144</definedName>
    <definedName name="ProfitLoss_Carat">#REF!</definedName>
    <definedName name="rateBDA01">[8]Forecast!$C$22</definedName>
    <definedName name="RateBud">[8]economic!$K$19</definedName>
    <definedName name="RatePFA">[8]Forecast!$C$19</definedName>
    <definedName name="REBRAND_CAL">#REF!</definedName>
    <definedName name="Rebrand_calendar">#REF!</definedName>
    <definedName name="REBRAND_RES">#REF!</definedName>
    <definedName name="Sfirsit_Venituri">[9]Bilant!#REF!</definedName>
    <definedName name="shift">'[10]Set-up'!$D$20</definedName>
    <definedName name="SYNER_B2B">#REF!</definedName>
    <definedName name="SYNER_CRM">#REF!</definedName>
    <definedName name="SYNER_GPS_DEADLINE">#REF!</definedName>
    <definedName name="SYNER_GPS_OBJ">#REF!</definedName>
    <definedName name="SYNER_TECH">#REF!</definedName>
    <definedName name="wrn.Balance._.sheet." hidden="1">{"Balance sheet",#N/A,TRUE,"DB1_format"}</definedName>
    <definedName name="year">'[5]Set-up'!$D$19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" i="1" l="1"/>
  <c r="D109" i="1"/>
  <c r="D98" i="1"/>
  <c r="D97" i="1"/>
  <c r="D128" i="1" s="1"/>
  <c r="D89" i="1"/>
  <c r="D77" i="1"/>
  <c r="D70" i="1"/>
  <c r="D64" i="1"/>
  <c r="D60" i="1"/>
  <c r="D83" i="1" s="1"/>
  <c r="D129" i="1" s="1"/>
  <c r="D43" i="1"/>
  <c r="D40" i="1"/>
  <c r="D37" i="1"/>
  <c r="D30" i="1"/>
  <c r="D26" i="1"/>
  <c r="D48" i="1" s="1"/>
  <c r="D10" i="1"/>
</calcChain>
</file>

<file path=xl/sharedStrings.xml><?xml version="1.0" encoding="utf-8"?>
<sst xmlns="http://schemas.openxmlformats.org/spreadsheetml/2006/main" count="261" uniqueCount="153">
  <si>
    <r>
      <t xml:space="preserve">Codul bancii   </t>
    </r>
    <r>
      <rPr>
        <b/>
        <u/>
        <sz val="9"/>
        <color rgb="FF000000"/>
        <rFont val="Arial"/>
        <family val="2"/>
        <charset val="204"/>
      </rPr>
      <t xml:space="preserve">AGRNMD2X     </t>
    </r>
    <r>
      <rPr>
        <u/>
        <sz val="9"/>
        <color rgb="FF000000"/>
        <rFont val="Arial"/>
        <family val="2"/>
        <charset val="204"/>
      </rPr>
      <t xml:space="preserve">                   
</t>
    </r>
    <r>
      <rPr>
        <sz val="9"/>
        <color rgb="FF000000"/>
        <rFont val="Arial"/>
        <family val="2"/>
        <charset val="204"/>
      </rPr>
      <t xml:space="preserve">La situatia din       </t>
    </r>
    <r>
      <rPr>
        <b/>
        <sz val="9"/>
        <color rgb="FF000000"/>
        <rFont val="Arial"/>
        <family val="2"/>
        <charset val="204"/>
      </rPr>
      <t>30.09.2023</t>
    </r>
  </si>
  <si>
    <t xml:space="preserve">F 01.00 - BILANŢ [SITUAŢIA POZIŢIEI FINANCIARE]
</t>
  </si>
  <si>
    <t>F 01.01 - Active</t>
  </si>
  <si>
    <t>Cod pozitie</t>
  </si>
  <si>
    <t>Denumirea indicatorului</t>
  </si>
  <si>
    <t>Valoarea contabila</t>
  </si>
  <si>
    <t>A</t>
  </si>
  <si>
    <t>B</t>
  </si>
  <si>
    <t>010</t>
  </si>
  <si>
    <t>Numerar, solduri de numerar la banci centrale si alte depozite la vedere</t>
  </si>
  <si>
    <t>020</t>
  </si>
  <si>
    <t>Numerar în casa</t>
  </si>
  <si>
    <t>030</t>
  </si>
  <si>
    <t>Solduri de numerar la banci centrale</t>
  </si>
  <si>
    <t>040</t>
  </si>
  <si>
    <t>Alte depozite la vedere</t>
  </si>
  <si>
    <t>050</t>
  </si>
  <si>
    <t xml:space="preserve">Active financiare detinute în vederea tranzactionarii </t>
  </si>
  <si>
    <t>060</t>
  </si>
  <si>
    <t>Instrumente derivate</t>
  </si>
  <si>
    <t>070</t>
  </si>
  <si>
    <t>Instrumente de capitaluri proprii</t>
  </si>
  <si>
    <t>080</t>
  </si>
  <si>
    <t>Titluri de datorie</t>
  </si>
  <si>
    <t>090</t>
  </si>
  <si>
    <t>Credite si avansuri</t>
  </si>
  <si>
    <t>096</t>
  </si>
  <si>
    <t>Active financiare nedestinate tranzactionarii, evaluate obligatoriu la valoarea justa prin profit sau pierdere</t>
  </si>
  <si>
    <t>097</t>
  </si>
  <si>
    <t>098</t>
  </si>
  <si>
    <t>099</t>
  </si>
  <si>
    <t>100</t>
  </si>
  <si>
    <t>Active financiare desemnate la valoarea justă prin profit sau pierdere</t>
  </si>
  <si>
    <t>120</t>
  </si>
  <si>
    <t>130</t>
  </si>
  <si>
    <t>141</t>
  </si>
  <si>
    <t>Active financiare evaluate la valoarea justa prin alte elemente ale rezultatului global</t>
  </si>
  <si>
    <t>142</t>
  </si>
  <si>
    <t>143</t>
  </si>
  <si>
    <t>144</t>
  </si>
  <si>
    <t>181</t>
  </si>
  <si>
    <t>Active financiare la costul amortizat</t>
  </si>
  <si>
    <t>182</t>
  </si>
  <si>
    <t>183</t>
  </si>
  <si>
    <t>184</t>
  </si>
  <si>
    <t>Rezerva minima obligatorie aferenta mijloacelor atrase in moneda liber convertibila</t>
  </si>
  <si>
    <t>240</t>
  </si>
  <si>
    <t>Instrumente derivate – contabilitatea de acoperire impotriva riscurilor</t>
  </si>
  <si>
    <t>x</t>
  </si>
  <si>
    <t>250</t>
  </si>
  <si>
    <t>Modificarile de valoare justa aferente elementelor acoperite in cadrul unei operatiuni de acoperire a unui portofoliu impotriva riscului de rata a dobanzii</t>
  </si>
  <si>
    <t>260</t>
  </si>
  <si>
    <t>Investitii in filiale, asocieri in participatie si entitati asociate</t>
  </si>
  <si>
    <t>270</t>
  </si>
  <si>
    <t>Imobilizari corporale</t>
  </si>
  <si>
    <t>280</t>
  </si>
  <si>
    <t>290</t>
  </si>
  <si>
    <t xml:space="preserve">Investitii imobiliare </t>
  </si>
  <si>
    <t>300</t>
  </si>
  <si>
    <t>Imobilizari necorporale</t>
  </si>
  <si>
    <t>310</t>
  </si>
  <si>
    <t>Fond comercial</t>
  </si>
  <si>
    <t>320</t>
  </si>
  <si>
    <t>Alte imobilizari necorporale</t>
  </si>
  <si>
    <t>330</t>
  </si>
  <si>
    <t xml:space="preserve">Creante privind impozitele </t>
  </si>
  <si>
    <t>340</t>
  </si>
  <si>
    <t>Creante privind impozitul curent</t>
  </si>
  <si>
    <t>350</t>
  </si>
  <si>
    <t xml:space="preserve">Creante privind impozitul amanat </t>
  </si>
  <si>
    <t>360</t>
  </si>
  <si>
    <t xml:space="preserve">Alte active </t>
  </si>
  <si>
    <t>370</t>
  </si>
  <si>
    <t>Active imobilizate si grupuri destinate cedarii, clasificate drept detinute in vederea vanzarii</t>
  </si>
  <si>
    <t>380</t>
  </si>
  <si>
    <t>TOTAL ACTIVE</t>
  </si>
  <si>
    <r>
      <t xml:space="preserve">
F 01.02 - Datorii  </t>
    </r>
    <r>
      <rPr>
        <sz val="9"/>
        <color rgb="FF000000"/>
        <rFont val="Arial"/>
        <family val="2"/>
        <charset val="204"/>
      </rPr>
      <t xml:space="preserve">                                                                                                   </t>
    </r>
  </si>
  <si>
    <t>Datorii financiare deţinute în vederea tranzacţionării</t>
  </si>
  <si>
    <t>Poziţii scurte</t>
  </si>
  <si>
    <t>Depozite</t>
  </si>
  <si>
    <t>Titluri de datorie emise</t>
  </si>
  <si>
    <t xml:space="preserve">Alte datorii financiare </t>
  </si>
  <si>
    <t>Datorii financiare desemnate la valoarea justa prin profit sau pierdere</t>
  </si>
  <si>
    <t>110</t>
  </si>
  <si>
    <t>Datorii financiare evaluate la costul amortizat</t>
  </si>
  <si>
    <t>140</t>
  </si>
  <si>
    <t>150</t>
  </si>
  <si>
    <t>160</t>
  </si>
  <si>
    <t>170</t>
  </si>
  <si>
    <t>Provizioane</t>
  </si>
  <si>
    <t>180</t>
  </si>
  <si>
    <t>Pensii si alte obligatii privind beneficiile determinate post-angajare</t>
  </si>
  <si>
    <t>190</t>
  </si>
  <si>
    <t>Alte beneficii pe termen lung ale angajatilor</t>
  </si>
  <si>
    <t>200</t>
  </si>
  <si>
    <t>Restructurare</t>
  </si>
  <si>
    <t>210</t>
  </si>
  <si>
    <t>Cauze legale in curs de solutionare si litigii privind impozitele</t>
  </si>
  <si>
    <t>220</t>
  </si>
  <si>
    <t>Angajamente si garantii date</t>
  </si>
  <si>
    <t>230</t>
  </si>
  <si>
    <t>Alte provizioane</t>
  </si>
  <si>
    <t xml:space="preserve">Datorii privind impozitele </t>
  </si>
  <si>
    <t>Datorii privind impozitul curent</t>
  </si>
  <si>
    <t>Datorii privind impozitul amanat</t>
  </si>
  <si>
    <t>Capital social rambursabil la cerere</t>
  </si>
  <si>
    <t xml:space="preserve">Alte datorii </t>
  </si>
  <si>
    <t>Datorii incluse in grupuri destinate cedarii, clasificate drept detinute in vederea vanzarii</t>
  </si>
  <si>
    <t>TOTAL DATORII</t>
  </si>
  <si>
    <r>
      <t xml:space="preserve">
F 01.03 - Capital</t>
    </r>
    <r>
      <rPr>
        <sz val="9"/>
        <color rgb="FF000000"/>
        <rFont val="Arial"/>
        <family val="2"/>
        <charset val="204"/>
      </rPr>
      <t xml:space="preserve">                                                                                                  </t>
    </r>
  </si>
  <si>
    <t xml:space="preserve">Capital social </t>
  </si>
  <si>
    <t>Capital varsat</t>
  </si>
  <si>
    <t>Capital subscris nevarsat</t>
  </si>
  <si>
    <t>Prime de emisiune</t>
  </si>
  <si>
    <t>Instrumente de capitaluri proprii emise, altele decat capitalul</t>
  </si>
  <si>
    <t>Componenta de capitaluri proprii a instrumentelor financiare compuse</t>
  </si>
  <si>
    <t>Alte instrumente de capitaluri proprii emise</t>
  </si>
  <si>
    <t>Alte instrumente de capital</t>
  </si>
  <si>
    <t>Alte elemente cumulate ale rezultatului global</t>
  </si>
  <si>
    <t>095</t>
  </si>
  <si>
    <t>Elemente care nu vor fi reclasificate in profit sau pierdere</t>
  </si>
  <si>
    <t>Castiguri sau (-) pierderi actuariale din planurile de pensii cu beneficii determinate</t>
  </si>
  <si>
    <t>122</t>
  </si>
  <si>
    <t>124</t>
  </si>
  <si>
    <t>Partea din alte venituri si cheltuieli recunoscute, aferente investitiilor in filiale, asocieri in participatie si entitati asociate</t>
  </si>
  <si>
    <t>Modificarile valorii juste a instrumentelor de capitaluri proprii evaluate la valoarea justa prin alte elemente ale rezultatului global</t>
  </si>
  <si>
    <t>Partea ineficace din acoperirile valorii juste impotriva riscurilor pentru instrumentele de capitaluri proprii evaluate la valoarea justa prin alte elemente ale rezultatului global</t>
  </si>
  <si>
    <t>Modificarile valorii juste a instrumentelor de capitaluri proprii evaluate la valoarea justa prin alte elemente ale rezultatului global [elementul acoperit impotriva riscurilor]</t>
  </si>
  <si>
    <t>Modificarile valorii juste a instrumentelor de capitaluri proprii evaluate la valoarea justa prin alte elemente ale rezultatului global [instrumentul de acoperire impotriva riscurilor]</t>
  </si>
  <si>
    <t xml:space="preserve">Modificarile valorii juste a datoriilor financiare desemnate la valoarea justa prin profit sau pierdere care se pot atribui modificarilor riscului de credit al datoriilor </t>
  </si>
  <si>
    <t>128</t>
  </si>
  <si>
    <t>Elemente care pot fi reclasificate in profit sau pierdere</t>
  </si>
  <si>
    <t>Acoperirea unei investitii nete intr-o operatiune din strainatate [partea eficace]</t>
  </si>
  <si>
    <t xml:space="preserve">Conversie valutara </t>
  </si>
  <si>
    <t>Instrumente derivate de acoperire impotriva riscurilor. Rezerva aferenta acoperirii fluxurilor de trezorerie [partea eficace]</t>
  </si>
  <si>
    <t>155</t>
  </si>
  <si>
    <t>Modificarile valorii juste a instrumentelor de datorie evaluate la valoarea justa prin alte elemente ale rezultatului global</t>
  </si>
  <si>
    <t>165</t>
  </si>
  <si>
    <t xml:space="preserve">Instrumente de acoperire impotriva riscurilor [elemente nedesemnate] </t>
  </si>
  <si>
    <t>Partea din alte venituri si cheltuieli recunoscute aferente investitiilor in filiale, asocieri in participatie si entitati asociate</t>
  </si>
  <si>
    <t>Rezultat reportat</t>
  </si>
  <si>
    <t>Rezerve din reevaluare</t>
  </si>
  <si>
    <t xml:space="preserve">Alte rezerve </t>
  </si>
  <si>
    <t>Rezerve sau pierderi cumulate aferente investitiilor in filiale, asocieri in participatie si entitati asociate, contabilizate prin metoda punerii in echivalenta</t>
  </si>
  <si>
    <t xml:space="preserve">Altele </t>
  </si>
  <si>
    <t>(-) Actiuni de trezorerie</t>
  </si>
  <si>
    <t>Profitul sau pierderea atribuibil(a) proprietarilor societatii-mama</t>
  </si>
  <si>
    <t>(-) Dividende interimare</t>
  </si>
  <si>
    <t>Interese minoritare [interese care nu controleaza]</t>
  </si>
  <si>
    <t>Alte elemente</t>
  </si>
  <si>
    <t>TOTAL CAPITALURI PROPRII</t>
  </si>
  <si>
    <t>TOTAL CAPITALURI PROPRII SI TOTAL DATORII</t>
  </si>
  <si>
    <t>Vicepreședinte al Comitetului de Conducere                           Macar Stoianov 
Sef Directia (Band) Raportari                                                          Adrian Eni
L.Ș.
Numele, prenumele persoanei autorizate 
care a prezentat raportul                                                      C.Lebedi
Numărul de telefon                                                              0-22-303-370
Data prezentării                                                                 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</si>
</sst>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_);_(* \(#,##0\);_(* &quot;-&quot;??_);_(@_)"/>
    <numFmt numFmtId="166" formatCode="[$-10409]#,##0;\-#,##0"/>
    <numFmt numFmtId="167" formatCode="_-* #,##0_-;\-* #,##0_-;_-* &quot;-&quot;??_-;_-@_-"/>
    <numFmt numFmtId="168" formatCode="_-* #,##0.00\ _L_e_i_-;\-* #,##0.00\ _L_e_i_-;_-* &quot;-&quot;??\ _L_e_i_-;_-@_-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u/>
      <sz val="9"/>
      <color rgb="FF000000"/>
      <name val="Arial"/>
      <family val="2"/>
      <charset val="204"/>
    </font>
    <font>
      <b/>
      <u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0" applyFont="1" applyFill="1" applyBorder="1"/>
    <xf numFmtId="165" fontId="2" fillId="0" borderId="0" xfId="1" applyNumberFormat="1" applyFont="1" applyFill="1" applyBorder="1"/>
    <xf numFmtId="0" fontId="3" fillId="0" borderId="0" xfId="0" applyFont="1"/>
    <xf numFmtId="0" fontId="5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center" vertical="top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165" fontId="6" fillId="0" borderId="3" xfId="1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0" fontId="6" fillId="0" borderId="2" xfId="0" applyNumberFormat="1" applyFont="1" applyFill="1" applyBorder="1" applyAlignment="1">
      <alignment horizontal="center" vertical="top" wrapText="1" readingOrder="1"/>
    </xf>
    <xf numFmtId="165" fontId="6" fillId="0" borderId="3" xfId="1" applyNumberFormat="1" applyFont="1" applyFill="1" applyBorder="1" applyAlignment="1">
      <alignment horizontal="center" vertical="top" wrapText="1" readingOrder="1"/>
    </xf>
    <xf numFmtId="0" fontId="6" fillId="0" borderId="2" xfId="0" applyNumberFormat="1" applyFont="1" applyFill="1" applyBorder="1" applyAlignment="1">
      <alignment vertical="center" wrapText="1" readingOrder="1"/>
    </xf>
    <xf numFmtId="166" fontId="6" fillId="0" borderId="3" xfId="0" applyNumberFormat="1" applyFont="1" applyFill="1" applyBorder="1" applyAlignment="1">
      <alignment horizontal="right" wrapText="1" readingOrder="1"/>
    </xf>
    <xf numFmtId="165" fontId="2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165" fontId="3" fillId="0" borderId="3" xfId="1" applyNumberFormat="1" applyFont="1" applyFill="1" applyBorder="1" applyAlignment="1">
      <alignment horizontal="right" wrapText="1" readingOrder="1"/>
    </xf>
    <xf numFmtId="0" fontId="2" fillId="0" borderId="3" xfId="0" applyFont="1" applyFill="1" applyBorder="1"/>
    <xf numFmtId="0" fontId="7" fillId="0" borderId="3" xfId="0" applyFont="1" applyFill="1" applyBorder="1"/>
    <xf numFmtId="0" fontId="3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165" fontId="6" fillId="0" borderId="3" xfId="1" applyNumberFormat="1" applyFont="1" applyFill="1" applyBorder="1" applyAlignment="1">
      <alignment horizontal="right" wrapText="1" readingOrder="1"/>
    </xf>
    <xf numFmtId="165" fontId="6" fillId="0" borderId="1" xfId="1" applyNumberFormat="1" applyFont="1" applyFill="1" applyBorder="1" applyAlignment="1">
      <alignment horizontal="right" wrapText="1" readingOrder="1"/>
    </xf>
    <xf numFmtId="166" fontId="6" fillId="0" borderId="1" xfId="0" applyNumberFormat="1" applyFont="1" applyFill="1" applyBorder="1" applyAlignment="1">
      <alignment horizontal="right" wrapText="1" readingOrder="1"/>
    </xf>
    <xf numFmtId="1" fontId="2" fillId="0" borderId="3" xfId="0" applyNumberFormat="1" applyFont="1" applyFill="1" applyBorder="1"/>
    <xf numFmtId="167" fontId="6" fillId="0" borderId="1" xfId="1" applyNumberFormat="1" applyFont="1" applyFill="1" applyBorder="1" applyAlignment="1">
      <alignment horizontal="right" wrapText="1" readingOrder="1"/>
    </xf>
    <xf numFmtId="168" fontId="2" fillId="0" borderId="0" xfId="0" applyNumberFormat="1" applyFont="1" applyFill="1" applyBorder="1"/>
    <xf numFmtId="165" fontId="6" fillId="0" borderId="1" xfId="1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vertical="top" wrapText="1" readingOrder="1"/>
    </xf>
    <xf numFmtId="165" fontId="6" fillId="0" borderId="1" xfId="1" applyNumberFormat="1" applyFont="1" applyFill="1" applyBorder="1" applyAlignment="1">
      <alignment horizontal="center" vertical="top" wrapText="1" readingOrder="1"/>
    </xf>
    <xf numFmtId="1" fontId="7" fillId="0" borderId="3" xfId="0" applyNumberFormat="1" applyFont="1" applyFill="1" applyBorder="1"/>
    <xf numFmtId="165" fontId="3" fillId="0" borderId="1" xfId="1" applyNumberFormat="1" applyFont="1" applyFill="1" applyBorder="1" applyAlignment="1">
      <alignment horizontal="right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166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165" fontId="3" fillId="0" borderId="1" xfId="1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top" wrapText="1" readingOrder="1"/>
    </xf>
    <xf numFmtId="0" fontId="6" fillId="0" borderId="1" xfId="0" applyNumberFormat="1" applyFont="1" applyFill="1" applyBorder="1" applyAlignment="1">
      <alignment horizontal="left" vertical="top" wrapText="1" readingOrder="1"/>
    </xf>
    <xf numFmtId="165" fontId="6" fillId="0" borderId="1" xfId="1" applyNumberFormat="1" applyFont="1" applyFill="1" applyBorder="1" applyAlignment="1">
      <alignment horizontal="right" vertical="center" wrapText="1" readingOrder="1"/>
    </xf>
    <xf numFmtId="165" fontId="2" fillId="0" borderId="0" xfId="1" applyNumberFormat="1" applyFont="1" applyFill="1" applyBorder="1" applyAlignment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center" vertical="top" readingOrder="1"/>
    </xf>
    <xf numFmtId="0" fontId="6" fillId="0" borderId="0" xfId="0" applyNumberFormat="1" applyFont="1" applyFill="1" applyBorder="1" applyAlignment="1">
      <alignment horizontal="center" vertical="top" readingOrder="1"/>
    </xf>
    <xf numFmtId="0" fontId="3" fillId="0" borderId="0" xfId="0" applyNumberFormat="1" applyFont="1" applyFill="1" applyBorder="1" applyAlignment="1">
      <alignment horizontal="center" vertical="top" wrapText="1" readingOrder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NECONOM\2000\DEP_B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MAIB.Local\V$\Reporting\Reports\Interconnection%20GSM\INTERCONNECTION_GSM_01_2002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FTMI_reports_sent\02Feb2001\01Jan2001\R2000_D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Orange\Appendix%20D1%20Orange%20Phase%20template_Vo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FTMI_reports_sent\11November\R2000_No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Closing\Carat_monthly\Year2002\03Mar2002\Rev_Rep_March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%20documents\FTMI&amp;Carat_info\ITCC\Rptg2000vd_IT_GSMIf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M-BURO03\INT1-FINANCE\Budget%202002\Business%20Review%2001-2002\source%20BR%2001-2002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kivdc02\auditdep\Documents%20and%20Settings\ebugaeva\My%20Documents\User\Victoriabank\2002\FromClient\FinalAudit\Reporting\Rapoarte%20BNM%2031.12.02%20(incl.%20plan%20vs.%20de%20facto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FTMI_reports_sent\July\R2000_Ju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12.98"/>
      <sheetName val="Dep.I TR."/>
      <sheetName val="DEP_Itr."/>
      <sheetName val="00"/>
      <sheetName val="01"/>
      <sheetName val="02"/>
      <sheetName val="04"/>
      <sheetName val="05"/>
      <sheetName val="06"/>
      <sheetName val="07"/>
      <sheetName val="08"/>
      <sheetName val="09"/>
      <sheetName val="10"/>
      <sheetName val="11"/>
      <sheetName val="99"/>
      <sheetName val="Dep.TRII"/>
      <sheetName val="99S"/>
      <sheetName val="Dep.trII.2001"/>
      <sheetName val="99_I"/>
      <sheetName val="99_S"/>
      <sheetName val="Dep_TR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9">
          <cell r="K29">
            <v>1</v>
          </cell>
        </row>
        <row r="66">
          <cell r="K66">
            <v>2</v>
          </cell>
        </row>
      </sheetData>
      <sheetData sheetId="16">
        <row r="29">
          <cell r="K29">
            <v>1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vx_mt_gsm"/>
      <sheetName val="gsm_inter"/>
      <sheetName val="gsm_chis"/>
      <sheetName val="gsm_nati"/>
      <sheetName val="chis_gsm_inc"/>
      <sheetName val="nati_gsm_inc"/>
      <sheetName val="inter_gsm_inc"/>
      <sheetName val="DNCOM&lt;-&gt;GSM"/>
      <sheetName val="pabx-international"/>
      <sheetName val="credit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Set-up"/>
      <sheetName val="KEY ALLOCATION"/>
      <sheetName val="Total P&amp;L"/>
      <sheetName val="Total CAPEX"/>
      <sheetName val="Total Balance Sheet"/>
      <sheetName val="Total Cash Flow"/>
      <sheetName val="Total Cash Forecast"/>
      <sheetName val="Total Indebtedness"/>
      <sheetName val="Total HR"/>
      <sheetName val="MOBILE"/>
      <sheetName val="Key Indicators"/>
      <sheetName val="Part I - Finance"/>
      <sheetName val="P&amp;L"/>
      <sheetName val="Capex"/>
      <sheetName val="Revenue Indicators"/>
      <sheetName val="Acquisition Cost"/>
      <sheetName val="Management Cost"/>
      <sheetName val="Payback"/>
      <sheetName val="Bad Debts"/>
      <sheetName val="Network Costs"/>
      <sheetName val="Administrative Costs"/>
      <sheetName val="Expat. &amp; Consultants"/>
      <sheetName val="Part II - HR"/>
      <sheetName val="HR"/>
      <sheetName val="Part III - Mkt &amp; Com."/>
      <sheetName val="Subscriber Base (1)"/>
      <sheetName val="Subscriber Base (2)"/>
      <sheetName val="Market"/>
      <sheetName val="Distribution"/>
      <sheetName val="Offers"/>
      <sheetName val="VAS"/>
      <sheetName val="Remuneration"/>
      <sheetName val="Traffic"/>
      <sheetName val="Logistic"/>
      <sheetName val="Customer Care"/>
      <sheetName val="Communication"/>
      <sheetName val="Part IV - Technical"/>
      <sheetName val="Budget"/>
      <sheetName val="Project"/>
      <sheetName val="GoS"/>
      <sheetName val="Operation"/>
      <sheetName val="Part V - IT"/>
      <sheetName val="IT Costs"/>
      <sheetName val="Production"/>
      <sheetName val="IT HR"/>
      <sheetName val="INTERNET"/>
      <sheetName val="I-PI"/>
      <sheetName val="I-HR"/>
      <sheetName val="I-P&amp;L"/>
      <sheetName val="I-CAPEX"/>
      <sheetName val="PSTN"/>
      <sheetName val="PSTN-PI"/>
      <sheetName val="PSTN-HR"/>
      <sheetName val="PSTN-P&amp;L"/>
      <sheetName val="PSTN-Capex"/>
      <sheetName val="LEASED LINES"/>
      <sheetName val="LL-PI"/>
      <sheetName val="LL-HR"/>
      <sheetName val="LL-P&amp;L"/>
      <sheetName val="LL-CAPEX"/>
      <sheetName val="DATA"/>
      <sheetName val="DATA-PI"/>
      <sheetName val="DATA-HR"/>
      <sheetName val="DATA-P&amp;L"/>
      <sheetName val="DATA-CAPEX"/>
      <sheetName val="CATV"/>
      <sheetName val="CATV-PI"/>
      <sheetName val="CATV-HR"/>
      <sheetName val="CATV-P&amp;L"/>
      <sheetName val="CATV-CAPEX"/>
      <sheetName val="Set_up"/>
      <sheetName val="chis_gsm_inc"/>
    </sheetNames>
    <sheetDataSet>
      <sheetData sheetId="0" refreshError="1"/>
      <sheetData sheetId="1" refreshError="1"/>
      <sheetData sheetId="2" refreshError="1">
        <row r="12">
          <cell r="D12" t="str">
            <v>Voxtel</v>
          </cell>
        </row>
        <row r="18">
          <cell r="D18" t="str">
            <v>December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(Hist)"/>
      <sheetName val="Financial Controller Sign Off"/>
      <sheetName val="Entities"/>
      <sheetName val="Detailed Validation"/>
      <sheetName val="Management Recharges"/>
      <sheetName val="Profit&amp;Loss_Hist"/>
      <sheetName val="Profit&amp;Loss (2002)"/>
      <sheetName val="PL IC (2002)"/>
      <sheetName val="P&amp;L_Carat"/>
      <sheetName val="Balance Sheet (2002)"/>
      <sheetName val="BS IC (2002)"/>
      <sheetName val="BS_Carat"/>
      <sheetName val="KBI_mkt stats (2002)"/>
      <sheetName val="KBI_mkt stats_Hist"/>
      <sheetName val="KBI_cust base (2002)"/>
      <sheetName val="KBI_cust base_Hist"/>
      <sheetName val="Airtime AUPU (2002)"/>
      <sheetName val="Airtime AUPU_Hist"/>
      <sheetName val="GPRS AUPU (2002)"/>
      <sheetName val="GPRS AUPU_Hist"/>
      <sheetName val="ARPU (2002)"/>
      <sheetName val="ARPU_Hist"/>
      <sheetName val="SACs (2002)"/>
      <sheetName val="SACs_Hist"/>
      <sheetName val="Other (2002)"/>
      <sheetName val="Financial (2002)"/>
      <sheetName val="Group (2002)"/>
      <sheetName val="Directors_BF_dashboard (2002)"/>
      <sheetName val="Analyst Present (2002)"/>
      <sheetName val="Inflatie"/>
      <sheetName val="Zubresti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Set-up"/>
      <sheetName val="KEY ALLOCATION"/>
      <sheetName val="Total P&amp;L"/>
      <sheetName val="Total CAPEX"/>
      <sheetName val="Total Balance Sheet"/>
      <sheetName val="Total Cash Flow"/>
      <sheetName val="Total Cash Forecast"/>
      <sheetName val="Total Indebtedness"/>
      <sheetName val="Total HR"/>
      <sheetName val="MOBILE"/>
      <sheetName val="Key Indicators"/>
      <sheetName val="Part I - Finance"/>
      <sheetName val="P&amp;L"/>
      <sheetName val="Capex"/>
      <sheetName val="Revenue Indicators"/>
      <sheetName val="Acquisition Cost"/>
      <sheetName val="Management Cost"/>
      <sheetName val="Payback"/>
      <sheetName val="Bad Debts"/>
      <sheetName val="Network Costs"/>
      <sheetName val="Administrative Costs"/>
      <sheetName val="Expat. &amp; Consultants"/>
      <sheetName val="Part II - HR"/>
      <sheetName val="HR"/>
      <sheetName val="Part III - Mkt &amp; Com."/>
      <sheetName val="Subscriber Base (1)"/>
      <sheetName val="Subscriber Base (2)"/>
      <sheetName val="Market"/>
      <sheetName val="Distribution"/>
      <sheetName val="Offers"/>
      <sheetName val="VAS"/>
      <sheetName val="Remuneration"/>
      <sheetName val="Traffic"/>
      <sheetName val="Logistic"/>
      <sheetName val="Customer Care"/>
      <sheetName val="Communication"/>
      <sheetName val="Part IV - Technical"/>
      <sheetName val="Budget"/>
      <sheetName val="Project"/>
      <sheetName val="GoS"/>
      <sheetName val="Operation"/>
      <sheetName val="Part V - IT"/>
      <sheetName val="IT Costs"/>
      <sheetName val="Production"/>
      <sheetName val="IT HR"/>
      <sheetName val="INTERNET"/>
      <sheetName val="I-PI"/>
      <sheetName val="I-HR"/>
      <sheetName val="I-P&amp;L"/>
      <sheetName val="I-CAPEX"/>
      <sheetName val="PSTN"/>
      <sheetName val="PSTN-PI"/>
      <sheetName val="PSTN-HR"/>
      <sheetName val="PSTN-P&amp;L"/>
      <sheetName val="PSTN-Capex"/>
      <sheetName val="LEASED LINES"/>
      <sheetName val="LL-PI"/>
      <sheetName val="LL-HR"/>
      <sheetName val="LL-P&amp;L"/>
      <sheetName val="LL-CAPEX"/>
      <sheetName val="DATA"/>
      <sheetName val="DATA-PI"/>
      <sheetName val="DATA-HR"/>
      <sheetName val="DATA-P&amp;L"/>
      <sheetName val="DATA-CAPEX"/>
      <sheetName val="CATV"/>
      <sheetName val="CATV-PI"/>
      <sheetName val="CATV-HR"/>
      <sheetName val="CATV-P&amp;L"/>
      <sheetName val="CATV-CAPEX"/>
      <sheetName val="Set_up"/>
      <sheetName val="Entities"/>
      <sheetName val="CurrencyRates"/>
    </sheetNames>
    <sheetDataSet>
      <sheetData sheetId="0" refreshError="1"/>
      <sheetData sheetId="1" refreshError="1"/>
      <sheetData sheetId="2" refreshError="1">
        <row r="19">
          <cell r="D19">
            <v>2000</v>
          </cell>
        </row>
        <row r="21">
          <cell r="D21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ervices"/>
      <sheetName val="Tempo_unused_notactivated"/>
      <sheetName val="Acquisition Program"/>
      <sheetName val="Sales Ledger"/>
      <sheetName val="Liberty Cut Off"/>
      <sheetName val="Cut Off Classic"/>
      <sheetName val="DSpot"/>
      <sheetName val="WP Dealeri"/>
      <sheetName val="vx_mt_gsm"/>
      <sheetName val="vx_mt_ppaid"/>
      <sheetName val="MLC"/>
      <sheetName val="FTMI_SALE"/>
      <sheetName val="PBC FCY BS 31.12.13"/>
      <sheetName val="Analysis"/>
    </sheetNames>
    <sheetDataSet>
      <sheetData sheetId="0">
        <row r="14">
          <cell r="C14">
            <v>3250</v>
          </cell>
        </row>
      </sheetData>
      <sheetData sheetId="1">
        <row r="10">
          <cell r="C10">
            <v>5555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C14">
            <v>3250</v>
          </cell>
          <cell r="D14">
            <v>3332.45</v>
          </cell>
          <cell r="F14">
            <v>1792.07</v>
          </cell>
        </row>
        <row r="15">
          <cell r="C15">
            <v>1096943</v>
          </cell>
          <cell r="D15">
            <v>1062853.79</v>
          </cell>
          <cell r="E15">
            <v>890071.94</v>
          </cell>
          <cell r="F15">
            <v>26995.56</v>
          </cell>
        </row>
        <row r="21">
          <cell r="C21">
            <v>222653</v>
          </cell>
          <cell r="D21">
            <v>396814.25</v>
          </cell>
        </row>
        <row r="22">
          <cell r="C22">
            <v>2019310</v>
          </cell>
          <cell r="D22">
            <v>1440918</v>
          </cell>
          <cell r="E22" t="str">
            <v/>
          </cell>
          <cell r="F22">
            <v>62748.11</v>
          </cell>
        </row>
      </sheetData>
      <sheetData sheetId="9">
        <row r="10">
          <cell r="C10">
            <v>5555</v>
          </cell>
          <cell r="D10">
            <v>5127.37</v>
          </cell>
          <cell r="E10">
            <v>19812</v>
          </cell>
        </row>
      </sheetData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Market"/>
      <sheetName val="Sales"/>
      <sheetName val="Usage"/>
      <sheetName val="Links"/>
      <sheetName val="Analysis"/>
    </sheetNames>
    <sheetDataSet>
      <sheetData sheetId="0" refreshError="1">
        <row r="4">
          <cell r="D4">
            <v>36586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revenues"/>
      <sheetName val="cost of network"/>
      <sheetName val="selling"/>
      <sheetName val="administrative"/>
      <sheetName val="SACs"/>
      <sheetName val="capex"/>
      <sheetName val="cashflow"/>
      <sheetName val="balancesheet"/>
      <sheetName val="chart (2)"/>
      <sheetName val="Forecast"/>
      <sheetName val="KPI 1 (forecast)"/>
      <sheetName val="KPI 2 (forecast)"/>
      <sheetName val="P&amp;L (forecast)"/>
      <sheetName val="Revenues (forecast)"/>
      <sheetName val="cost of network (forecast)"/>
      <sheetName val="selling (forecast)"/>
      <sheetName val="administrative (forecast)"/>
      <sheetName val="SACs (forecast)"/>
      <sheetName val="capex (forecast)"/>
      <sheetName val="cashflow (forecast)"/>
      <sheetName val="Budget"/>
      <sheetName val="economic"/>
      <sheetName val="competition"/>
      <sheetName val="market growth"/>
      <sheetName val="Breakdown segment"/>
      <sheetName val="inactive subs"/>
      <sheetName val="chart"/>
      <sheetName val="Aged ARPU"/>
      <sheetName val="SACs (unit)"/>
      <sheetName val="retention (unit)"/>
      <sheetName val="Synergies aggregation"/>
      <sheetName val="Synergies KPIs"/>
      <sheetName val="Customer Equipment Sourcing"/>
      <sheetName val="staff"/>
      <sheetName val="Key Obj"/>
      <sheetName val="cover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9">
          <cell r="C19">
            <v>43.5</v>
          </cell>
        </row>
        <row r="22">
          <cell r="C22">
            <v>43.68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9">
          <cell r="K19">
            <v>48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main_list (2)"/>
      <sheetName val="Descifrari"/>
      <sheetName val="Лист1"/>
      <sheetName val="Descifrari1"/>
      <sheetName val="Bilant"/>
      <sheetName val="Raportul1"/>
      <sheetName val="Bil.a.2001-2002"/>
      <sheetName val="Raportul 2"/>
      <sheetName val="profit plan_fact"/>
      <sheetName val="Raportul 3"/>
      <sheetName val="Raportul 4"/>
      <sheetName val="Raportul 5"/>
      <sheetName val="Raportul 6"/>
      <sheetName val="Raportul 7"/>
      <sheetName val="Raportul 8"/>
      <sheetName val="Raportul 9"/>
      <sheetName val="Raportul 10"/>
      <sheetName val="Raportul 11"/>
      <sheetName val="Raportul 12"/>
      <sheetName val="Raportul 13"/>
      <sheetName val="Raportul 14"/>
      <sheetName val="Raportul 14-CCL"/>
      <sheetName val="Raportul 15"/>
      <sheetName val="Raportul 18"/>
      <sheetName val="desc.sc.r.18"/>
      <sheetName val="Raportul 19"/>
      <sheetName val="credite"/>
      <sheetName val="St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Set-up"/>
      <sheetName val="KEY ALLOCATION"/>
      <sheetName val="Total P&amp;L"/>
      <sheetName val="Total CAPEX"/>
      <sheetName val="Total Balance Sheet"/>
      <sheetName val="Total Cash Flow"/>
      <sheetName val="Total Cash Forecast"/>
      <sheetName val="Total Indebtedness"/>
      <sheetName val="Total HR"/>
      <sheetName val="MOBILE"/>
      <sheetName val="Key Indicators"/>
      <sheetName val="Part I - Finance"/>
      <sheetName val="P&amp;L"/>
      <sheetName val="Capex"/>
      <sheetName val="Revenue Indicators"/>
      <sheetName val="Acquisition Cost"/>
      <sheetName val="Management Cost"/>
      <sheetName val="Payback"/>
      <sheetName val="Bad Debts"/>
      <sheetName val="Network Costs"/>
      <sheetName val="Administrative Costs"/>
      <sheetName val="Expat. &amp; Consultants"/>
      <sheetName val="Part II - HR"/>
      <sheetName val="HR"/>
      <sheetName val="Part III - Mkt &amp; Com."/>
      <sheetName val="Subscriber Base (1)"/>
      <sheetName val="Subscriber Base (2)"/>
      <sheetName val="Market"/>
      <sheetName val="Distribution"/>
      <sheetName val="Offers"/>
      <sheetName val="VAS"/>
      <sheetName val="Remuneration"/>
      <sheetName val="Traffic"/>
      <sheetName val="Logistic"/>
      <sheetName val="Customer Care"/>
      <sheetName val="Communication"/>
      <sheetName val="Part IV - Technical"/>
      <sheetName val="Budget"/>
      <sheetName val="Project"/>
      <sheetName val="GoS"/>
      <sheetName val="Operation"/>
      <sheetName val="Part V - IT"/>
      <sheetName val="IT Costs"/>
      <sheetName val="Production"/>
      <sheetName val="IT HR"/>
      <sheetName val="INTERNET"/>
      <sheetName val="I-PI"/>
      <sheetName val="I-HR"/>
      <sheetName val="I-P&amp;L"/>
      <sheetName val="I-CAPEX"/>
      <sheetName val="PSTN"/>
      <sheetName val="PSTN-PI"/>
      <sheetName val="PSTN-HR"/>
      <sheetName val="PSTN-P&amp;L"/>
      <sheetName val="PSTN-Capex"/>
      <sheetName val="LEASED LINES"/>
      <sheetName val="LL-PI"/>
      <sheetName val="LL-HR"/>
      <sheetName val="LL-P&amp;L"/>
      <sheetName val="LL-CAPEX"/>
      <sheetName val="DATA"/>
      <sheetName val="DATA-PI"/>
      <sheetName val="DATA-HR"/>
      <sheetName val="DATA-P&amp;L"/>
      <sheetName val="DATA-CAPEX"/>
      <sheetName val="CATV"/>
      <sheetName val="CATV-PI"/>
      <sheetName val="CATV-HR"/>
      <sheetName val="CATV-P&amp;L"/>
      <sheetName val="CATV-CAPEX"/>
      <sheetName val="Set_up"/>
      <sheetName val="Bilant"/>
    </sheetNames>
    <sheetDataSet>
      <sheetData sheetId="0"/>
      <sheetData sheetId="1"/>
      <sheetData sheetId="2" refreshError="1">
        <row r="20">
          <cell r="D20">
            <v>6</v>
          </cell>
        </row>
      </sheetData>
      <sheetData sheetId="3">
        <row r="20">
          <cell r="D20">
            <v>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Z152"/>
  <sheetViews>
    <sheetView showGridLines="0" tabSelected="1" topLeftCell="A124" zoomScale="85" zoomScaleNormal="85" workbookViewId="0">
      <selection activeCell="C26" sqref="C26"/>
    </sheetView>
  </sheetViews>
  <sheetFormatPr defaultColWidth="3.33203125" defaultRowHeight="11.3" x14ac:dyDescent="0.2"/>
  <cols>
    <col min="1" max="1" width="3.109375" style="1" customWidth="1"/>
    <col min="2" max="2" width="12" style="1" customWidth="1"/>
    <col min="3" max="3" width="64.44140625" style="1" customWidth="1"/>
    <col min="4" max="4" width="17.44140625" style="2" customWidth="1"/>
    <col min="5" max="5" width="4.21875" style="1" customWidth="1"/>
    <col min="6" max="7" width="12.33203125" style="1" customWidth="1"/>
    <col min="8" max="8" width="22.33203125" style="1" customWidth="1"/>
    <col min="9" max="9" width="15.44140625" style="1" customWidth="1"/>
    <col min="10" max="10" width="19.33203125" style="1" customWidth="1"/>
    <col min="11" max="11" width="55.109375" style="1" customWidth="1"/>
    <col min="12" max="12" width="18.109375" style="1" bestFit="1" customWidth="1"/>
    <col min="13" max="13" width="15.44140625" style="1" customWidth="1"/>
    <col min="14" max="14" width="20.6640625" style="1" customWidth="1"/>
    <col min="15" max="16384" width="3.33203125" style="1"/>
  </cols>
  <sheetData>
    <row r="1" spans="2:26" x14ac:dyDescent="0.2">
      <c r="I1" s="3"/>
      <c r="J1" s="3"/>
      <c r="K1" s="3"/>
      <c r="L1" s="3"/>
      <c r="M1" s="3"/>
      <c r="N1" s="3"/>
    </row>
    <row r="2" spans="2:26" ht="26.3" customHeight="1" x14ac:dyDescent="0.2">
      <c r="B2" s="42" t="s">
        <v>0</v>
      </c>
      <c r="C2" s="42"/>
      <c r="I2" s="3"/>
      <c r="J2" s="3"/>
      <c r="K2" s="3"/>
      <c r="L2" s="3"/>
      <c r="M2" s="3"/>
      <c r="N2" s="3"/>
    </row>
    <row r="3" spans="2:26" x14ac:dyDescent="0.2">
      <c r="I3" s="3"/>
      <c r="J3" s="3"/>
      <c r="K3" s="3"/>
      <c r="L3" s="3"/>
      <c r="M3" s="3"/>
      <c r="N3" s="3"/>
    </row>
    <row r="4" spans="2:26" x14ac:dyDescent="0.2">
      <c r="B4" s="43" t="s">
        <v>1</v>
      </c>
      <c r="C4" s="44"/>
      <c r="D4" s="44"/>
      <c r="I4" s="3"/>
      <c r="J4" s="3"/>
      <c r="K4" s="3"/>
      <c r="L4" s="3"/>
      <c r="M4" s="3"/>
      <c r="N4" s="3"/>
    </row>
    <row r="5" spans="2:26" x14ac:dyDescent="0.2">
      <c r="B5" s="4"/>
      <c r="C5" s="5"/>
      <c r="D5" s="5"/>
      <c r="I5" s="3"/>
      <c r="J5" s="3"/>
      <c r="K5" s="3"/>
      <c r="L5" s="3"/>
      <c r="M5" s="3"/>
      <c r="N5" s="3"/>
    </row>
    <row r="6" spans="2:26" x14ac:dyDescent="0.2">
      <c r="B6" s="45" t="s">
        <v>2</v>
      </c>
      <c r="C6" s="45"/>
      <c r="D6" s="45"/>
      <c r="I6" s="3"/>
      <c r="J6" s="3"/>
      <c r="K6" s="3"/>
      <c r="L6" s="3"/>
      <c r="M6" s="3"/>
      <c r="N6" s="3"/>
    </row>
    <row r="7" spans="2:26" x14ac:dyDescent="0.2">
      <c r="I7" s="3"/>
      <c r="J7" s="3"/>
      <c r="K7" s="3"/>
      <c r="L7" s="3"/>
      <c r="M7" s="3"/>
      <c r="N7" s="3"/>
    </row>
    <row r="8" spans="2:26" x14ac:dyDescent="0.2">
      <c r="B8" s="6" t="s">
        <v>3</v>
      </c>
      <c r="C8" s="7" t="s">
        <v>4</v>
      </c>
      <c r="D8" s="8" t="s">
        <v>5</v>
      </c>
      <c r="I8" s="3"/>
      <c r="J8" s="3"/>
      <c r="K8" s="3"/>
      <c r="L8" s="3"/>
      <c r="M8" s="3"/>
      <c r="N8" s="3"/>
    </row>
    <row r="9" spans="2:26" x14ac:dyDescent="0.2">
      <c r="B9" s="9" t="s">
        <v>6</v>
      </c>
      <c r="C9" s="10" t="s">
        <v>7</v>
      </c>
      <c r="D9" s="11" t="s">
        <v>8</v>
      </c>
      <c r="I9" s="3"/>
      <c r="J9" s="3"/>
      <c r="K9" s="3"/>
      <c r="L9" s="3"/>
      <c r="M9" s="3"/>
      <c r="N9" s="3"/>
    </row>
    <row r="10" spans="2:26" x14ac:dyDescent="0.2">
      <c r="B10" s="6" t="s">
        <v>8</v>
      </c>
      <c r="C10" s="12" t="s">
        <v>9</v>
      </c>
      <c r="D10" s="13">
        <f t="shared" ref="D10" si="0">SUM(D11:D13)</f>
        <v>10075048691.049999</v>
      </c>
      <c r="G10" s="14"/>
      <c r="H10" s="14"/>
      <c r="I10" s="3"/>
      <c r="J10" s="3"/>
      <c r="K10" s="3"/>
      <c r="L10" s="3"/>
      <c r="M10" s="3"/>
      <c r="N10" s="3"/>
    </row>
    <row r="11" spans="2:26" x14ac:dyDescent="0.2">
      <c r="B11" s="15" t="s">
        <v>10</v>
      </c>
      <c r="C11" s="16" t="s">
        <v>11</v>
      </c>
      <c r="D11" s="17">
        <v>1609950002.6900001</v>
      </c>
      <c r="G11" s="14"/>
      <c r="H11" s="14"/>
      <c r="I11" s="3"/>
      <c r="J11" s="3"/>
      <c r="K11" s="3"/>
      <c r="L11" s="3"/>
      <c r="M11" s="3"/>
      <c r="N11" s="3"/>
    </row>
    <row r="12" spans="2:26" x14ac:dyDescent="0.2">
      <c r="B12" s="15" t="s">
        <v>12</v>
      </c>
      <c r="C12" s="16" t="s">
        <v>13</v>
      </c>
      <c r="D12" s="17">
        <v>6810118495.0299997</v>
      </c>
      <c r="G12" s="14"/>
      <c r="H12" s="1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6" x14ac:dyDescent="0.2">
      <c r="B13" s="15" t="s">
        <v>14</v>
      </c>
      <c r="C13" s="16" t="s">
        <v>15</v>
      </c>
      <c r="D13" s="17">
        <v>1654980193.3299999</v>
      </c>
      <c r="G13" s="14"/>
      <c r="H13" s="1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2:26" x14ac:dyDescent="0.2">
      <c r="B14" s="6" t="s">
        <v>16</v>
      </c>
      <c r="C14" s="12" t="s">
        <v>17</v>
      </c>
      <c r="D14" s="18">
        <v>0</v>
      </c>
      <c r="G14" s="14"/>
      <c r="H14" s="1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2:26" x14ac:dyDescent="0.2">
      <c r="B15" s="15" t="s">
        <v>18</v>
      </c>
      <c r="C15" s="16" t="s">
        <v>19</v>
      </c>
      <c r="D15" s="18">
        <v>0</v>
      </c>
      <c r="G15" s="14"/>
      <c r="H15" s="1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6" x14ac:dyDescent="0.2">
      <c r="B16" s="15" t="s">
        <v>20</v>
      </c>
      <c r="C16" s="16" t="s">
        <v>21</v>
      </c>
      <c r="D16" s="18">
        <v>0</v>
      </c>
      <c r="G16" s="14"/>
      <c r="H16" s="1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x14ac:dyDescent="0.2">
      <c r="B17" s="15" t="s">
        <v>22</v>
      </c>
      <c r="C17" s="16" t="s">
        <v>23</v>
      </c>
      <c r="D17" s="18">
        <v>0</v>
      </c>
      <c r="G17" s="14"/>
      <c r="H17" s="1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x14ac:dyDescent="0.2">
      <c r="B18" s="15" t="s">
        <v>24</v>
      </c>
      <c r="C18" s="16" t="s">
        <v>25</v>
      </c>
      <c r="D18" s="18">
        <v>0</v>
      </c>
      <c r="G18" s="14"/>
      <c r="H18" s="1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22.55" x14ac:dyDescent="0.2">
      <c r="B19" s="6" t="s">
        <v>26</v>
      </c>
      <c r="C19" s="12" t="s">
        <v>27</v>
      </c>
      <c r="D19" s="19">
        <v>0</v>
      </c>
      <c r="G19" s="14"/>
      <c r="H19" s="1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x14ac:dyDescent="0.2">
      <c r="B20" s="15" t="s">
        <v>28</v>
      </c>
      <c r="C20" s="16" t="s">
        <v>21</v>
      </c>
      <c r="D20" s="18">
        <v>0</v>
      </c>
      <c r="G20" s="14"/>
      <c r="H20" s="1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x14ac:dyDescent="0.2">
      <c r="B21" s="15" t="s">
        <v>29</v>
      </c>
      <c r="C21" s="16" t="s">
        <v>23</v>
      </c>
      <c r="D21" s="18">
        <v>0</v>
      </c>
      <c r="G21" s="14"/>
      <c r="H21" s="14"/>
    </row>
    <row r="22" spans="2:26" x14ac:dyDescent="0.2">
      <c r="B22" s="15" t="s">
        <v>30</v>
      </c>
      <c r="C22" s="16" t="s">
        <v>25</v>
      </c>
      <c r="D22" s="18">
        <v>0</v>
      </c>
      <c r="G22" s="14"/>
      <c r="H22" s="14"/>
    </row>
    <row r="23" spans="2:26" x14ac:dyDescent="0.2">
      <c r="B23" s="6" t="s">
        <v>31</v>
      </c>
      <c r="C23" s="12" t="s">
        <v>32</v>
      </c>
      <c r="D23" s="18">
        <v>0</v>
      </c>
      <c r="G23" s="14"/>
      <c r="H23" s="14"/>
    </row>
    <row r="24" spans="2:26" x14ac:dyDescent="0.2">
      <c r="B24" s="15" t="s">
        <v>33</v>
      </c>
      <c r="C24" s="16" t="s">
        <v>23</v>
      </c>
      <c r="D24" s="18">
        <v>0</v>
      </c>
      <c r="G24" s="14"/>
      <c r="H24" s="14"/>
    </row>
    <row r="25" spans="2:26" x14ac:dyDescent="0.2">
      <c r="B25" s="15" t="s">
        <v>34</v>
      </c>
      <c r="C25" s="16" t="s">
        <v>25</v>
      </c>
      <c r="D25" s="18">
        <v>0</v>
      </c>
      <c r="G25" s="14"/>
      <c r="H25" s="14"/>
    </row>
    <row r="26" spans="2:26" ht="22.55" x14ac:dyDescent="0.2">
      <c r="B26" s="6" t="s">
        <v>35</v>
      </c>
      <c r="C26" s="12" t="s">
        <v>36</v>
      </c>
      <c r="D26" s="13">
        <f t="shared" ref="D26" si="1">SUM(D27:D29)</f>
        <v>6497026792.0699997</v>
      </c>
      <c r="G26" s="14"/>
      <c r="H26" s="14"/>
    </row>
    <row r="27" spans="2:26" x14ac:dyDescent="0.2">
      <c r="B27" s="15" t="s">
        <v>37</v>
      </c>
      <c r="C27" s="16" t="s">
        <v>21</v>
      </c>
      <c r="D27" s="17">
        <v>4128754.96</v>
      </c>
      <c r="G27" s="14"/>
      <c r="H27" s="14"/>
    </row>
    <row r="28" spans="2:26" x14ac:dyDescent="0.2">
      <c r="B28" s="15" t="s">
        <v>38</v>
      </c>
      <c r="C28" s="16" t="s">
        <v>23</v>
      </c>
      <c r="D28" s="17">
        <v>6492898037.1099997</v>
      </c>
      <c r="G28" s="14"/>
      <c r="H28" s="14"/>
    </row>
    <row r="29" spans="2:26" x14ac:dyDescent="0.2">
      <c r="B29" s="15" t="s">
        <v>39</v>
      </c>
      <c r="C29" s="16" t="s">
        <v>25</v>
      </c>
      <c r="D29" s="18">
        <v>0</v>
      </c>
      <c r="G29" s="14"/>
      <c r="H29" s="14"/>
    </row>
    <row r="30" spans="2:26" x14ac:dyDescent="0.2">
      <c r="B30" s="6" t="s">
        <v>40</v>
      </c>
      <c r="C30" s="12" t="s">
        <v>41</v>
      </c>
      <c r="D30" s="13">
        <f t="shared" ref="D30" si="2">SUM(D31:D33)</f>
        <v>28838727274.419998</v>
      </c>
      <c r="G30" s="14"/>
      <c r="H30" s="14"/>
    </row>
    <row r="31" spans="2:26" x14ac:dyDescent="0.2">
      <c r="B31" s="15" t="s">
        <v>42</v>
      </c>
      <c r="C31" s="16" t="s">
        <v>23</v>
      </c>
      <c r="D31" s="18">
        <v>0</v>
      </c>
      <c r="G31" s="14"/>
      <c r="H31" s="14"/>
    </row>
    <row r="32" spans="2:26" x14ac:dyDescent="0.2">
      <c r="B32" s="15" t="s">
        <v>43</v>
      </c>
      <c r="C32" s="20" t="s">
        <v>25</v>
      </c>
      <c r="D32" s="17">
        <v>22803949291.959999</v>
      </c>
      <c r="G32" s="14"/>
      <c r="H32" s="14"/>
    </row>
    <row r="33" spans="2:8" ht="22.55" x14ac:dyDescent="0.2">
      <c r="B33" s="6" t="s">
        <v>44</v>
      </c>
      <c r="C33" s="21" t="s">
        <v>45</v>
      </c>
      <c r="D33" s="22">
        <v>6034777982.46</v>
      </c>
      <c r="G33" s="14"/>
      <c r="H33" s="14"/>
    </row>
    <row r="34" spans="2:8" x14ac:dyDescent="0.2">
      <c r="B34" s="6" t="s">
        <v>46</v>
      </c>
      <c r="C34" s="21" t="s">
        <v>47</v>
      </c>
      <c r="D34" s="23" t="s">
        <v>48</v>
      </c>
      <c r="G34" s="14"/>
      <c r="H34" s="14"/>
    </row>
    <row r="35" spans="2:8" ht="22.55" x14ac:dyDescent="0.2">
      <c r="B35" s="6" t="s">
        <v>49</v>
      </c>
      <c r="C35" s="21" t="s">
        <v>50</v>
      </c>
      <c r="D35" s="23" t="s">
        <v>48</v>
      </c>
      <c r="G35" s="14"/>
      <c r="H35" s="14"/>
    </row>
    <row r="36" spans="2:8" x14ac:dyDescent="0.2">
      <c r="B36" s="6" t="s">
        <v>51</v>
      </c>
      <c r="C36" s="21" t="s">
        <v>52</v>
      </c>
      <c r="D36" s="22">
        <v>139668668.59</v>
      </c>
      <c r="G36" s="14"/>
      <c r="H36" s="14"/>
    </row>
    <row r="37" spans="2:8" x14ac:dyDescent="0.2">
      <c r="B37" s="15" t="s">
        <v>53</v>
      </c>
      <c r="C37" s="21" t="s">
        <v>54</v>
      </c>
      <c r="D37" s="24">
        <f t="shared" ref="D37" si="3">SUM(D38:D39)</f>
        <v>2288315013.9099998</v>
      </c>
      <c r="G37" s="14"/>
      <c r="H37" s="14"/>
    </row>
    <row r="38" spans="2:8" x14ac:dyDescent="0.2">
      <c r="B38" s="15" t="s">
        <v>55</v>
      </c>
      <c r="C38" s="20" t="s">
        <v>54</v>
      </c>
      <c r="D38" s="17">
        <v>2288315013.9099998</v>
      </c>
      <c r="G38" s="14"/>
      <c r="H38" s="14"/>
    </row>
    <row r="39" spans="2:8" x14ac:dyDescent="0.2">
      <c r="B39" s="15" t="s">
        <v>56</v>
      </c>
      <c r="C39" s="20" t="s">
        <v>57</v>
      </c>
      <c r="D39" s="18">
        <v>0</v>
      </c>
      <c r="G39" s="14"/>
      <c r="H39" s="14"/>
    </row>
    <row r="40" spans="2:8" x14ac:dyDescent="0.2">
      <c r="B40" s="6" t="s">
        <v>58</v>
      </c>
      <c r="C40" s="21" t="s">
        <v>59</v>
      </c>
      <c r="D40" s="24">
        <f t="shared" ref="D40" si="4">SUM(D41:D42)</f>
        <v>264063441.88</v>
      </c>
      <c r="G40" s="14"/>
      <c r="H40" s="14"/>
    </row>
    <row r="41" spans="2:8" x14ac:dyDescent="0.2">
      <c r="B41" s="15" t="s">
        <v>60</v>
      </c>
      <c r="C41" s="20" t="s">
        <v>61</v>
      </c>
      <c r="D41" s="25">
        <v>0</v>
      </c>
      <c r="G41" s="14"/>
      <c r="H41" s="14"/>
    </row>
    <row r="42" spans="2:8" x14ac:dyDescent="0.2">
      <c r="B42" s="15" t="s">
        <v>62</v>
      </c>
      <c r="C42" s="20" t="s">
        <v>63</v>
      </c>
      <c r="D42" s="17">
        <v>264063441.88</v>
      </c>
      <c r="G42" s="14"/>
      <c r="H42" s="14"/>
    </row>
    <row r="43" spans="2:8" x14ac:dyDescent="0.2">
      <c r="B43" s="6" t="s">
        <v>64</v>
      </c>
      <c r="C43" s="21" t="s">
        <v>65</v>
      </c>
      <c r="D43" s="24">
        <f t="shared" ref="D43" si="5">SUM(D44:D45)</f>
        <v>127681668.84</v>
      </c>
      <c r="G43" s="14"/>
      <c r="H43" s="14"/>
    </row>
    <row r="44" spans="2:8" x14ac:dyDescent="0.2">
      <c r="B44" s="15" t="s">
        <v>66</v>
      </c>
      <c r="C44" s="20" t="s">
        <v>67</v>
      </c>
      <c r="D44" s="17">
        <v>127681668.84</v>
      </c>
      <c r="G44" s="14"/>
      <c r="H44" s="14"/>
    </row>
    <row r="45" spans="2:8" x14ac:dyDescent="0.2">
      <c r="B45" s="15" t="s">
        <v>68</v>
      </c>
      <c r="C45" s="20" t="s">
        <v>69</v>
      </c>
      <c r="D45" s="18">
        <v>0</v>
      </c>
      <c r="G45" s="14"/>
      <c r="H45" s="14"/>
    </row>
    <row r="46" spans="2:8" x14ac:dyDescent="0.2">
      <c r="B46" s="6" t="s">
        <v>70</v>
      </c>
      <c r="C46" s="21" t="s">
        <v>71</v>
      </c>
      <c r="D46" s="22">
        <v>440051071.24000001</v>
      </c>
      <c r="G46" s="14"/>
      <c r="H46" s="14"/>
    </row>
    <row r="47" spans="2:8" ht="22.55" x14ac:dyDescent="0.2">
      <c r="B47" s="6" t="s">
        <v>72</v>
      </c>
      <c r="C47" s="21" t="s">
        <v>73</v>
      </c>
      <c r="D47" s="19">
        <v>0</v>
      </c>
      <c r="G47" s="14"/>
      <c r="H47" s="14"/>
    </row>
    <row r="48" spans="2:8" x14ac:dyDescent="0.2">
      <c r="B48" s="6" t="s">
        <v>74</v>
      </c>
      <c r="C48" s="21" t="s">
        <v>75</v>
      </c>
      <c r="D48" s="26">
        <f t="shared" ref="D48" si="6">D10+D26+D30+D36+D37+D40+D43+D46+D47</f>
        <v>48670582621.999985</v>
      </c>
      <c r="E48" s="27"/>
      <c r="F48" s="27"/>
      <c r="G48" s="14"/>
      <c r="H48" s="14"/>
    </row>
    <row r="49" spans="2:8" x14ac:dyDescent="0.2">
      <c r="G49" s="14"/>
      <c r="H49" s="14"/>
    </row>
    <row r="50" spans="2:8" x14ac:dyDescent="0.2">
      <c r="B50" s="45" t="s">
        <v>76</v>
      </c>
      <c r="C50" s="45"/>
      <c r="D50" s="45"/>
      <c r="G50" s="14"/>
      <c r="H50" s="14"/>
    </row>
    <row r="51" spans="2:8" x14ac:dyDescent="0.2">
      <c r="G51" s="14"/>
      <c r="H51" s="14"/>
    </row>
    <row r="52" spans="2:8" x14ac:dyDescent="0.2">
      <c r="B52" s="6" t="s">
        <v>3</v>
      </c>
      <c r="C52" s="21" t="s">
        <v>4</v>
      </c>
      <c r="D52" s="28" t="s">
        <v>5</v>
      </c>
      <c r="G52" s="14"/>
      <c r="H52" s="14"/>
    </row>
    <row r="53" spans="2:8" x14ac:dyDescent="0.2">
      <c r="B53" s="9" t="s">
        <v>6</v>
      </c>
      <c r="C53" s="29" t="s">
        <v>7</v>
      </c>
      <c r="D53" s="30" t="s">
        <v>8</v>
      </c>
      <c r="G53" s="14"/>
      <c r="H53" s="14"/>
    </row>
    <row r="54" spans="2:8" x14ac:dyDescent="0.2">
      <c r="B54" s="6" t="s">
        <v>8</v>
      </c>
      <c r="C54" s="21" t="s">
        <v>77</v>
      </c>
      <c r="D54" s="31">
        <v>0</v>
      </c>
      <c r="G54" s="14"/>
      <c r="H54" s="14"/>
    </row>
    <row r="55" spans="2:8" x14ac:dyDescent="0.2">
      <c r="B55" s="15" t="s">
        <v>10</v>
      </c>
      <c r="C55" s="20" t="s">
        <v>19</v>
      </c>
      <c r="D55" s="25">
        <v>0</v>
      </c>
      <c r="G55" s="14"/>
      <c r="H55" s="14"/>
    </row>
    <row r="56" spans="2:8" x14ac:dyDescent="0.2">
      <c r="B56" s="15" t="s">
        <v>12</v>
      </c>
      <c r="C56" s="20" t="s">
        <v>78</v>
      </c>
      <c r="D56" s="25">
        <v>0</v>
      </c>
      <c r="G56" s="14"/>
      <c r="H56" s="14"/>
    </row>
    <row r="57" spans="2:8" x14ac:dyDescent="0.2">
      <c r="B57" s="15" t="s">
        <v>14</v>
      </c>
      <c r="C57" s="20" t="s">
        <v>79</v>
      </c>
      <c r="D57" s="25">
        <v>0</v>
      </c>
      <c r="G57" s="14"/>
      <c r="H57" s="14"/>
    </row>
    <row r="58" spans="2:8" x14ac:dyDescent="0.2">
      <c r="B58" s="15" t="s">
        <v>16</v>
      </c>
      <c r="C58" s="20" t="s">
        <v>80</v>
      </c>
      <c r="D58" s="25">
        <v>0</v>
      </c>
      <c r="G58" s="14"/>
      <c r="H58" s="14"/>
    </row>
    <row r="59" spans="2:8" x14ac:dyDescent="0.2">
      <c r="B59" s="15" t="s">
        <v>18</v>
      </c>
      <c r="C59" s="20" t="s">
        <v>81</v>
      </c>
      <c r="D59" s="25">
        <v>0</v>
      </c>
      <c r="G59" s="14"/>
      <c r="H59" s="14"/>
    </row>
    <row r="60" spans="2:8" x14ac:dyDescent="0.2">
      <c r="B60" s="6" t="s">
        <v>20</v>
      </c>
      <c r="C60" s="21" t="s">
        <v>82</v>
      </c>
      <c r="D60" s="23">
        <f t="shared" ref="D60" si="7">SUM(D61:D63)</f>
        <v>26842327.379999999</v>
      </c>
      <c r="G60" s="14"/>
      <c r="H60" s="14"/>
    </row>
    <row r="61" spans="2:8" x14ac:dyDescent="0.2">
      <c r="B61" s="15" t="s">
        <v>22</v>
      </c>
      <c r="C61" s="20" t="s">
        <v>79</v>
      </c>
      <c r="D61" s="25">
        <v>0</v>
      </c>
      <c r="G61" s="14"/>
      <c r="H61" s="14"/>
    </row>
    <row r="62" spans="2:8" x14ac:dyDescent="0.2">
      <c r="B62" s="15" t="s">
        <v>24</v>
      </c>
      <c r="C62" s="20" t="s">
        <v>80</v>
      </c>
      <c r="D62" s="25">
        <v>0</v>
      </c>
      <c r="G62" s="14"/>
      <c r="H62" s="14"/>
    </row>
    <row r="63" spans="2:8" x14ac:dyDescent="0.2">
      <c r="B63" s="15" t="s">
        <v>31</v>
      </c>
      <c r="C63" s="20" t="s">
        <v>81</v>
      </c>
      <c r="D63" s="32">
        <v>26842327.379999999</v>
      </c>
      <c r="G63" s="14"/>
      <c r="H63" s="14"/>
    </row>
    <row r="64" spans="2:8" x14ac:dyDescent="0.2">
      <c r="B64" s="6" t="s">
        <v>83</v>
      </c>
      <c r="C64" s="21" t="s">
        <v>84</v>
      </c>
      <c r="D64" s="23">
        <f t="shared" ref="D64" si="8">SUM(D65:D67)</f>
        <v>40240042289.190002</v>
      </c>
      <c r="G64" s="14"/>
      <c r="H64" s="14"/>
    </row>
    <row r="65" spans="2:8" x14ac:dyDescent="0.2">
      <c r="B65" s="15" t="s">
        <v>33</v>
      </c>
      <c r="C65" s="20" t="s">
        <v>79</v>
      </c>
      <c r="D65" s="32">
        <v>35818035554</v>
      </c>
      <c r="G65" s="14"/>
      <c r="H65" s="14"/>
    </row>
    <row r="66" spans="2:8" x14ac:dyDescent="0.2">
      <c r="B66" s="15" t="s">
        <v>34</v>
      </c>
      <c r="C66" s="20" t="s">
        <v>80</v>
      </c>
      <c r="D66" s="32">
        <v>259687621.08000001</v>
      </c>
      <c r="G66" s="14"/>
      <c r="H66" s="14"/>
    </row>
    <row r="67" spans="2:8" x14ac:dyDescent="0.2">
      <c r="B67" s="15" t="s">
        <v>85</v>
      </c>
      <c r="C67" s="20" t="s">
        <v>81</v>
      </c>
      <c r="D67" s="32">
        <v>4162319114.1100001</v>
      </c>
      <c r="G67" s="14"/>
      <c r="H67" s="14"/>
    </row>
    <row r="68" spans="2:8" x14ac:dyDescent="0.2">
      <c r="B68" s="6" t="s">
        <v>86</v>
      </c>
      <c r="C68" s="21" t="s">
        <v>47</v>
      </c>
      <c r="D68" s="23" t="s">
        <v>48</v>
      </c>
      <c r="G68" s="14"/>
      <c r="H68" s="14"/>
    </row>
    <row r="69" spans="2:8" ht="22.55" x14ac:dyDescent="0.2">
      <c r="B69" s="6" t="s">
        <v>87</v>
      </c>
      <c r="C69" s="21" t="s">
        <v>50</v>
      </c>
      <c r="D69" s="23" t="s">
        <v>48</v>
      </c>
      <c r="G69" s="14"/>
      <c r="H69" s="14"/>
    </row>
    <row r="70" spans="2:8" x14ac:dyDescent="0.2">
      <c r="B70" s="6" t="s">
        <v>88</v>
      </c>
      <c r="C70" s="21" t="s">
        <v>89</v>
      </c>
      <c r="D70" s="23">
        <f>SUM(D71:D76)</f>
        <v>163665857.75</v>
      </c>
      <c r="G70" s="14"/>
      <c r="H70" s="14"/>
    </row>
    <row r="71" spans="2:8" x14ac:dyDescent="0.2">
      <c r="B71" s="15" t="s">
        <v>90</v>
      </c>
      <c r="C71" s="20" t="s">
        <v>91</v>
      </c>
      <c r="D71" s="25">
        <v>0</v>
      </c>
      <c r="G71" s="14"/>
      <c r="H71" s="14"/>
    </row>
    <row r="72" spans="2:8" x14ac:dyDescent="0.2">
      <c r="B72" s="15" t="s">
        <v>92</v>
      </c>
      <c r="C72" s="20" t="s">
        <v>93</v>
      </c>
      <c r="D72" s="32">
        <v>127611412</v>
      </c>
      <c r="G72" s="14"/>
      <c r="H72" s="14"/>
    </row>
    <row r="73" spans="2:8" x14ac:dyDescent="0.2">
      <c r="B73" s="15" t="s">
        <v>94</v>
      </c>
      <c r="C73" s="20" t="s">
        <v>95</v>
      </c>
      <c r="D73" s="25">
        <v>0</v>
      </c>
      <c r="G73" s="14"/>
      <c r="H73" s="14"/>
    </row>
    <row r="74" spans="2:8" x14ac:dyDescent="0.2">
      <c r="B74" s="15" t="s">
        <v>96</v>
      </c>
      <c r="C74" s="20" t="s">
        <v>97</v>
      </c>
      <c r="D74" s="25">
        <v>0</v>
      </c>
      <c r="G74" s="14"/>
      <c r="H74" s="14"/>
    </row>
    <row r="75" spans="2:8" x14ac:dyDescent="0.2">
      <c r="B75" s="15" t="s">
        <v>98</v>
      </c>
      <c r="C75" s="20" t="s">
        <v>99</v>
      </c>
      <c r="D75" s="32">
        <v>36054445.749999993</v>
      </c>
      <c r="G75" s="14"/>
      <c r="H75" s="14"/>
    </row>
    <row r="76" spans="2:8" x14ac:dyDescent="0.2">
      <c r="B76" s="15" t="s">
        <v>100</v>
      </c>
      <c r="C76" s="20" t="s">
        <v>101</v>
      </c>
      <c r="D76" s="25">
        <v>0</v>
      </c>
      <c r="G76" s="14"/>
      <c r="H76" s="14"/>
    </row>
    <row r="77" spans="2:8" x14ac:dyDescent="0.2">
      <c r="B77" s="6" t="s">
        <v>46</v>
      </c>
      <c r="C77" s="21" t="s">
        <v>102</v>
      </c>
      <c r="D77" s="23">
        <f>SUM(D78:D79)</f>
        <v>166321833.69</v>
      </c>
      <c r="G77" s="14"/>
      <c r="H77" s="14"/>
    </row>
    <row r="78" spans="2:8" x14ac:dyDescent="0.2">
      <c r="B78" s="15" t="s">
        <v>49</v>
      </c>
      <c r="C78" s="20" t="s">
        <v>103</v>
      </c>
      <c r="D78" s="32">
        <v>151190285.69</v>
      </c>
      <c r="G78" s="14"/>
      <c r="H78" s="14"/>
    </row>
    <row r="79" spans="2:8" x14ac:dyDescent="0.2">
      <c r="B79" s="15" t="s">
        <v>51</v>
      </c>
      <c r="C79" s="20" t="s">
        <v>104</v>
      </c>
      <c r="D79" s="32">
        <v>15131548</v>
      </c>
      <c r="G79" s="14"/>
      <c r="H79" s="14"/>
    </row>
    <row r="80" spans="2:8" x14ac:dyDescent="0.2">
      <c r="B80" s="6" t="s">
        <v>53</v>
      </c>
      <c r="C80" s="21" t="s">
        <v>105</v>
      </c>
      <c r="D80" s="23" t="s">
        <v>48</v>
      </c>
      <c r="G80" s="14"/>
      <c r="H80" s="14"/>
    </row>
    <row r="81" spans="2:11" x14ac:dyDescent="0.2">
      <c r="B81" s="6" t="s">
        <v>55</v>
      </c>
      <c r="C81" s="21" t="s">
        <v>106</v>
      </c>
      <c r="D81" s="23">
        <v>617947821.59000003</v>
      </c>
      <c r="G81" s="14"/>
      <c r="H81" s="14"/>
      <c r="K81" s="14"/>
    </row>
    <row r="82" spans="2:11" ht="22.55" x14ac:dyDescent="0.2">
      <c r="B82" s="6" t="s">
        <v>56</v>
      </c>
      <c r="C82" s="21" t="s">
        <v>107</v>
      </c>
      <c r="D82" s="25">
        <v>0</v>
      </c>
      <c r="G82" s="14"/>
      <c r="H82" s="14"/>
    </row>
    <row r="83" spans="2:11" x14ac:dyDescent="0.2">
      <c r="B83" s="6" t="s">
        <v>58</v>
      </c>
      <c r="C83" s="21" t="s">
        <v>108</v>
      </c>
      <c r="D83" s="23">
        <f>D54+D60+D64+D70+D77+D81</f>
        <v>41214820129.599998</v>
      </c>
      <c r="G83" s="14"/>
      <c r="H83" s="14"/>
    </row>
    <row r="84" spans="2:11" x14ac:dyDescent="0.2">
      <c r="G84" s="14"/>
      <c r="H84" s="14"/>
    </row>
    <row r="85" spans="2:11" x14ac:dyDescent="0.2">
      <c r="B85" s="45" t="s">
        <v>109</v>
      </c>
      <c r="C85" s="45"/>
      <c r="D85" s="45"/>
      <c r="G85" s="14"/>
      <c r="H85" s="14"/>
    </row>
    <row r="86" spans="2:11" x14ac:dyDescent="0.2">
      <c r="G86" s="14"/>
      <c r="H86" s="14"/>
    </row>
    <row r="87" spans="2:11" x14ac:dyDescent="0.2">
      <c r="B87" s="6" t="s">
        <v>3</v>
      </c>
      <c r="C87" s="6" t="s">
        <v>4</v>
      </c>
      <c r="D87" s="28" t="s">
        <v>5</v>
      </c>
      <c r="G87" s="14"/>
      <c r="H87" s="14"/>
    </row>
    <row r="88" spans="2:11" x14ac:dyDescent="0.2">
      <c r="B88" s="9" t="s">
        <v>6</v>
      </c>
      <c r="C88" s="9" t="s">
        <v>7</v>
      </c>
      <c r="D88" s="30" t="s">
        <v>8</v>
      </c>
      <c r="G88" s="14"/>
      <c r="H88" s="14"/>
    </row>
    <row r="89" spans="2:11" x14ac:dyDescent="0.2">
      <c r="B89" s="6" t="s">
        <v>8</v>
      </c>
      <c r="C89" s="33" t="s">
        <v>110</v>
      </c>
      <c r="D89" s="34">
        <f t="shared" ref="D89" si="9">SUM(D90:D91)</f>
        <v>207526800</v>
      </c>
      <c r="G89" s="14"/>
      <c r="H89" s="14"/>
    </row>
    <row r="90" spans="2:11" x14ac:dyDescent="0.2">
      <c r="B90" s="15" t="s">
        <v>10</v>
      </c>
      <c r="C90" s="35" t="s">
        <v>111</v>
      </c>
      <c r="D90" s="32">
        <v>207526800</v>
      </c>
      <c r="G90" s="14"/>
      <c r="H90" s="14"/>
    </row>
    <row r="91" spans="2:11" x14ac:dyDescent="0.2">
      <c r="B91" s="15" t="s">
        <v>12</v>
      </c>
      <c r="C91" s="35" t="s">
        <v>112</v>
      </c>
      <c r="D91" s="36" t="s">
        <v>48</v>
      </c>
      <c r="G91" s="14"/>
      <c r="H91" s="14"/>
    </row>
    <row r="92" spans="2:11" x14ac:dyDescent="0.2">
      <c r="B92" s="6" t="s">
        <v>14</v>
      </c>
      <c r="C92" s="33" t="s">
        <v>113</v>
      </c>
      <c r="D92" s="23">
        <v>104536916</v>
      </c>
      <c r="G92" s="14"/>
      <c r="H92" s="14"/>
    </row>
    <row r="93" spans="2:11" x14ac:dyDescent="0.2">
      <c r="B93" s="6" t="s">
        <v>16</v>
      </c>
      <c r="C93" s="33" t="s">
        <v>114</v>
      </c>
      <c r="D93" s="25">
        <v>0</v>
      </c>
      <c r="G93" s="14"/>
      <c r="H93" s="14"/>
    </row>
    <row r="94" spans="2:11" x14ac:dyDescent="0.2">
      <c r="B94" s="15" t="s">
        <v>18</v>
      </c>
      <c r="C94" s="35" t="s">
        <v>115</v>
      </c>
      <c r="D94" s="25">
        <v>0</v>
      </c>
      <c r="G94" s="14"/>
      <c r="H94" s="14"/>
    </row>
    <row r="95" spans="2:11" x14ac:dyDescent="0.2">
      <c r="B95" s="15" t="s">
        <v>20</v>
      </c>
      <c r="C95" s="37" t="s">
        <v>116</v>
      </c>
      <c r="D95" s="25">
        <v>0</v>
      </c>
      <c r="G95" s="14"/>
      <c r="H95" s="14"/>
    </row>
    <row r="96" spans="2:11" x14ac:dyDescent="0.2">
      <c r="B96" s="6" t="s">
        <v>22</v>
      </c>
      <c r="C96" s="38" t="s">
        <v>117</v>
      </c>
      <c r="D96" s="23">
        <v>2326167</v>
      </c>
      <c r="G96" s="14"/>
      <c r="H96" s="14"/>
    </row>
    <row r="97" spans="2:8" x14ac:dyDescent="0.2">
      <c r="B97" s="6" t="s">
        <v>24</v>
      </c>
      <c r="C97" s="38" t="s">
        <v>118</v>
      </c>
      <c r="D97" s="34">
        <f t="shared" ref="D97" si="10">D98+D109</f>
        <v>280461693.54000002</v>
      </c>
      <c r="G97" s="14"/>
      <c r="H97" s="14"/>
    </row>
    <row r="98" spans="2:8" x14ac:dyDescent="0.2">
      <c r="B98" s="6" t="s">
        <v>119</v>
      </c>
      <c r="C98" s="38" t="s">
        <v>120</v>
      </c>
      <c r="D98" s="34">
        <f t="shared" ref="D98" si="11">SUM(D99:D105)</f>
        <v>196086567.42000002</v>
      </c>
      <c r="G98" s="14"/>
      <c r="H98" s="14"/>
    </row>
    <row r="99" spans="2:8" x14ac:dyDescent="0.2">
      <c r="B99" s="15" t="s">
        <v>31</v>
      </c>
      <c r="C99" s="37" t="s">
        <v>54</v>
      </c>
      <c r="D99" s="32">
        <v>195414587.30000001</v>
      </c>
      <c r="G99" s="14"/>
      <c r="H99" s="14"/>
    </row>
    <row r="100" spans="2:8" x14ac:dyDescent="0.2">
      <c r="B100" s="15" t="s">
        <v>83</v>
      </c>
      <c r="C100" s="37" t="s">
        <v>59</v>
      </c>
      <c r="D100" s="25">
        <v>0</v>
      </c>
      <c r="G100" s="14"/>
      <c r="H100" s="14"/>
    </row>
    <row r="101" spans="2:8" x14ac:dyDescent="0.2">
      <c r="B101" s="15" t="s">
        <v>33</v>
      </c>
      <c r="C101" s="37" t="s">
        <v>121</v>
      </c>
      <c r="D101" s="25">
        <v>0</v>
      </c>
      <c r="G101" s="14"/>
      <c r="H101" s="14"/>
    </row>
    <row r="102" spans="2:8" ht="22.55" x14ac:dyDescent="0.2">
      <c r="B102" s="15" t="s">
        <v>122</v>
      </c>
      <c r="C102" s="37" t="s">
        <v>73</v>
      </c>
      <c r="D102" s="25">
        <v>0</v>
      </c>
      <c r="G102" s="14"/>
      <c r="H102" s="14"/>
    </row>
    <row r="103" spans="2:8" ht="22.55" x14ac:dyDescent="0.2">
      <c r="B103" s="15" t="s">
        <v>123</v>
      </c>
      <c r="C103" s="37" t="s">
        <v>124</v>
      </c>
      <c r="D103" s="25">
        <v>0</v>
      </c>
      <c r="G103" s="14"/>
      <c r="H103" s="14"/>
    </row>
    <row r="104" spans="2:8" ht="22.55" x14ac:dyDescent="0.2">
      <c r="B104" s="15" t="s">
        <v>62</v>
      </c>
      <c r="C104" s="37" t="s">
        <v>125</v>
      </c>
      <c r="D104" s="32">
        <v>671980.12</v>
      </c>
      <c r="G104" s="14"/>
      <c r="H104" s="14"/>
    </row>
    <row r="105" spans="2:8" ht="22.55" x14ac:dyDescent="0.2">
      <c r="B105" s="15" t="s">
        <v>64</v>
      </c>
      <c r="C105" s="37" t="s">
        <v>126</v>
      </c>
      <c r="D105" s="25">
        <v>0</v>
      </c>
      <c r="G105" s="14"/>
      <c r="H105" s="14"/>
    </row>
    <row r="106" spans="2:8" ht="22.55" x14ac:dyDescent="0.2">
      <c r="B106" s="15" t="s">
        <v>66</v>
      </c>
      <c r="C106" s="37" t="s">
        <v>127</v>
      </c>
      <c r="D106" s="36" t="s">
        <v>48</v>
      </c>
      <c r="G106" s="14"/>
      <c r="H106" s="14"/>
    </row>
    <row r="107" spans="2:8" ht="22.55" x14ac:dyDescent="0.2">
      <c r="B107" s="15" t="s">
        <v>68</v>
      </c>
      <c r="C107" s="37" t="s">
        <v>128</v>
      </c>
      <c r="D107" s="36" t="s">
        <v>48</v>
      </c>
      <c r="G107" s="14"/>
      <c r="H107" s="14"/>
    </row>
    <row r="108" spans="2:8" ht="22.55" x14ac:dyDescent="0.2">
      <c r="B108" s="15" t="s">
        <v>70</v>
      </c>
      <c r="C108" s="37" t="s">
        <v>129</v>
      </c>
      <c r="D108" s="25">
        <v>0</v>
      </c>
      <c r="G108" s="14"/>
      <c r="H108" s="14"/>
    </row>
    <row r="109" spans="2:8" x14ac:dyDescent="0.2">
      <c r="B109" s="6" t="s">
        <v>130</v>
      </c>
      <c r="C109" s="38" t="s">
        <v>131</v>
      </c>
      <c r="D109" s="34">
        <f>D113+D115</f>
        <v>84375126.120000005</v>
      </c>
      <c r="G109" s="14"/>
      <c r="H109" s="14"/>
    </row>
    <row r="110" spans="2:8" x14ac:dyDescent="0.2">
      <c r="B110" s="15" t="s">
        <v>34</v>
      </c>
      <c r="C110" s="37" t="s">
        <v>132</v>
      </c>
      <c r="D110" s="36" t="s">
        <v>48</v>
      </c>
      <c r="G110" s="14"/>
      <c r="H110" s="14"/>
    </row>
    <row r="111" spans="2:8" x14ac:dyDescent="0.2">
      <c r="B111" s="15" t="s">
        <v>85</v>
      </c>
      <c r="C111" s="37" t="s">
        <v>133</v>
      </c>
      <c r="D111" s="36" t="s">
        <v>48</v>
      </c>
      <c r="G111" s="14"/>
      <c r="H111" s="14"/>
    </row>
    <row r="112" spans="2:8" ht="22.55" x14ac:dyDescent="0.2">
      <c r="B112" s="15" t="s">
        <v>86</v>
      </c>
      <c r="C112" s="37" t="s">
        <v>134</v>
      </c>
      <c r="D112" s="36" t="s">
        <v>48</v>
      </c>
      <c r="G112" s="14"/>
      <c r="H112" s="14"/>
    </row>
    <row r="113" spans="2:8" ht="22.55" x14ac:dyDescent="0.2">
      <c r="B113" s="15" t="s">
        <v>135</v>
      </c>
      <c r="C113" s="37" t="s">
        <v>136</v>
      </c>
      <c r="D113" s="32">
        <v>84375126.120000005</v>
      </c>
      <c r="G113" s="14"/>
      <c r="H113" s="14"/>
    </row>
    <row r="114" spans="2:8" x14ac:dyDescent="0.2">
      <c r="B114" s="15" t="s">
        <v>137</v>
      </c>
      <c r="C114" s="37" t="s">
        <v>138</v>
      </c>
      <c r="D114" s="36" t="s">
        <v>48</v>
      </c>
      <c r="G114" s="14"/>
      <c r="H114" s="14"/>
    </row>
    <row r="115" spans="2:8" ht="22.55" x14ac:dyDescent="0.2">
      <c r="B115" s="15" t="s">
        <v>88</v>
      </c>
      <c r="C115" s="37" t="s">
        <v>73</v>
      </c>
      <c r="D115" s="25">
        <v>0</v>
      </c>
      <c r="G115" s="14"/>
      <c r="H115" s="14"/>
    </row>
    <row r="116" spans="2:8" ht="22.55" x14ac:dyDescent="0.2">
      <c r="B116" s="15" t="s">
        <v>90</v>
      </c>
      <c r="C116" s="37" t="s">
        <v>139</v>
      </c>
      <c r="D116" s="36" t="s">
        <v>48</v>
      </c>
      <c r="G116" s="14"/>
      <c r="H116" s="14"/>
    </row>
    <row r="117" spans="2:8" x14ac:dyDescent="0.2">
      <c r="B117" s="6" t="s">
        <v>92</v>
      </c>
      <c r="C117" s="38" t="s">
        <v>140</v>
      </c>
      <c r="D117" s="23">
        <v>5463562727.96</v>
      </c>
      <c r="G117" s="14"/>
      <c r="H117" s="14"/>
    </row>
    <row r="118" spans="2:8" x14ac:dyDescent="0.2">
      <c r="B118" s="6" t="s">
        <v>94</v>
      </c>
      <c r="C118" s="38" t="s">
        <v>141</v>
      </c>
      <c r="D118" s="25">
        <v>0</v>
      </c>
      <c r="G118" s="14"/>
      <c r="H118" s="14"/>
    </row>
    <row r="119" spans="2:8" x14ac:dyDescent="0.2">
      <c r="B119" s="6" t="s">
        <v>96</v>
      </c>
      <c r="C119" s="38" t="s">
        <v>142</v>
      </c>
      <c r="D119" s="34">
        <f t="shared" ref="D119" si="12">SUM(D120:D121)</f>
        <v>439511604.12</v>
      </c>
      <c r="G119" s="14"/>
      <c r="H119" s="14"/>
    </row>
    <row r="120" spans="2:8" ht="22.55" x14ac:dyDescent="0.2">
      <c r="B120" s="15" t="s">
        <v>98</v>
      </c>
      <c r="C120" s="37" t="s">
        <v>143</v>
      </c>
      <c r="D120" s="36" t="s">
        <v>48</v>
      </c>
      <c r="G120" s="14"/>
      <c r="H120" s="14"/>
    </row>
    <row r="121" spans="2:8" x14ac:dyDescent="0.2">
      <c r="B121" s="15" t="s">
        <v>100</v>
      </c>
      <c r="C121" s="37" t="s">
        <v>144</v>
      </c>
      <c r="D121" s="32">
        <v>439511604.12</v>
      </c>
      <c r="G121" s="14"/>
      <c r="H121" s="14"/>
    </row>
    <row r="122" spans="2:8" x14ac:dyDescent="0.2">
      <c r="B122" s="6" t="s">
        <v>46</v>
      </c>
      <c r="C122" s="38" t="s">
        <v>145</v>
      </c>
      <c r="D122" s="25">
        <v>0</v>
      </c>
      <c r="G122" s="14"/>
      <c r="H122" s="14"/>
    </row>
    <row r="123" spans="2:8" x14ac:dyDescent="0.2">
      <c r="B123" s="6" t="s">
        <v>49</v>
      </c>
      <c r="C123" s="38" t="s">
        <v>146</v>
      </c>
      <c r="D123" s="23">
        <v>957836583.37999988</v>
      </c>
      <c r="G123" s="14"/>
      <c r="H123" s="14"/>
    </row>
    <row r="124" spans="2:8" x14ac:dyDescent="0.2">
      <c r="B124" s="6" t="s">
        <v>51</v>
      </c>
      <c r="C124" s="38" t="s">
        <v>147</v>
      </c>
      <c r="D124" s="25">
        <v>0</v>
      </c>
      <c r="G124" s="14"/>
      <c r="H124" s="14"/>
    </row>
    <row r="125" spans="2:8" x14ac:dyDescent="0.2">
      <c r="B125" s="6" t="s">
        <v>53</v>
      </c>
      <c r="C125" s="38" t="s">
        <v>148</v>
      </c>
      <c r="D125" s="39" t="s">
        <v>48</v>
      </c>
      <c r="G125" s="14"/>
      <c r="H125" s="14"/>
    </row>
    <row r="126" spans="2:8" x14ac:dyDescent="0.2">
      <c r="B126" s="15" t="s">
        <v>55</v>
      </c>
      <c r="C126" s="37" t="s">
        <v>118</v>
      </c>
      <c r="D126" s="36" t="s">
        <v>48</v>
      </c>
      <c r="G126" s="14"/>
      <c r="H126" s="14"/>
    </row>
    <row r="127" spans="2:8" x14ac:dyDescent="0.2">
      <c r="B127" s="15" t="s">
        <v>56</v>
      </c>
      <c r="C127" s="37" t="s">
        <v>149</v>
      </c>
      <c r="D127" s="36" t="s">
        <v>48</v>
      </c>
      <c r="G127" s="14"/>
      <c r="H127" s="14"/>
    </row>
    <row r="128" spans="2:8" x14ac:dyDescent="0.2">
      <c r="B128" s="6" t="s">
        <v>58</v>
      </c>
      <c r="C128" s="38" t="s">
        <v>150</v>
      </c>
      <c r="D128" s="34">
        <f t="shared" ref="D128" si="13">D89+D92+D93+D96+D97+D117+D118+D119+D122+D123+D124</f>
        <v>7455762492</v>
      </c>
      <c r="G128" s="14"/>
      <c r="H128" s="14"/>
    </row>
    <row r="129" spans="2:8" x14ac:dyDescent="0.2">
      <c r="B129" s="6" t="s">
        <v>60</v>
      </c>
      <c r="C129" s="38" t="s">
        <v>151</v>
      </c>
      <c r="D129" s="34">
        <f>D83+D128</f>
        <v>48670582621.599998</v>
      </c>
      <c r="E129" s="27"/>
      <c r="F129" s="27"/>
      <c r="G129" s="14"/>
      <c r="H129" s="14"/>
    </row>
    <row r="130" spans="2:8" x14ac:dyDescent="0.2">
      <c r="G130" s="14"/>
      <c r="H130" s="14"/>
    </row>
    <row r="131" spans="2:8" x14ac:dyDescent="0.2">
      <c r="B131" s="46" t="s">
        <v>152</v>
      </c>
      <c r="C131" s="46"/>
      <c r="D131" s="40"/>
      <c r="E131" s="14"/>
      <c r="F131" s="14"/>
      <c r="G131" s="14"/>
    </row>
    <row r="132" spans="2:8" x14ac:dyDescent="0.2">
      <c r="B132" s="46"/>
      <c r="C132" s="46"/>
    </row>
    <row r="133" spans="2:8" x14ac:dyDescent="0.2">
      <c r="B133" s="46"/>
      <c r="C133" s="46"/>
    </row>
    <row r="134" spans="2:8" x14ac:dyDescent="0.2">
      <c r="B134" s="46"/>
      <c r="C134" s="46"/>
    </row>
    <row r="135" spans="2:8" x14ac:dyDescent="0.2">
      <c r="B135" s="46"/>
      <c r="C135" s="46"/>
    </row>
    <row r="136" spans="2:8" x14ac:dyDescent="0.2">
      <c r="B136" s="46"/>
      <c r="C136" s="46"/>
    </row>
    <row r="137" spans="2:8" x14ac:dyDescent="0.2">
      <c r="B137" s="46"/>
      <c r="C137" s="46"/>
    </row>
    <row r="138" spans="2:8" x14ac:dyDescent="0.2">
      <c r="B138" s="46"/>
      <c r="C138" s="46"/>
    </row>
    <row r="139" spans="2:8" x14ac:dyDescent="0.2">
      <c r="B139" s="46"/>
      <c r="C139" s="46"/>
    </row>
    <row r="140" spans="2:8" x14ac:dyDescent="0.2">
      <c r="B140" s="46"/>
      <c r="C140" s="46"/>
    </row>
    <row r="141" spans="2:8" x14ac:dyDescent="0.2">
      <c r="B141" s="46"/>
      <c r="C141" s="46"/>
    </row>
    <row r="142" spans="2:8" x14ac:dyDescent="0.2">
      <c r="B142" s="46"/>
      <c r="C142" s="46"/>
    </row>
    <row r="143" spans="2:8" x14ac:dyDescent="0.2">
      <c r="B143" s="46"/>
      <c r="C143" s="46"/>
    </row>
    <row r="144" spans="2:8" x14ac:dyDescent="0.2">
      <c r="B144" s="46"/>
      <c r="C144" s="46"/>
    </row>
    <row r="145" spans="2:3" x14ac:dyDescent="0.2">
      <c r="B145" s="41"/>
      <c r="C145" s="41"/>
    </row>
    <row r="146" spans="2:3" x14ac:dyDescent="0.2">
      <c r="B146" s="41"/>
      <c r="C146" s="41"/>
    </row>
    <row r="147" spans="2:3" x14ac:dyDescent="0.2">
      <c r="B147" s="41"/>
      <c r="C147" s="41"/>
    </row>
    <row r="148" spans="2:3" x14ac:dyDescent="0.2">
      <c r="B148" s="41"/>
      <c r="C148" s="41"/>
    </row>
    <row r="149" spans="2:3" x14ac:dyDescent="0.2">
      <c r="B149" s="41"/>
      <c r="C149" s="41"/>
    </row>
    <row r="150" spans="2:3" x14ac:dyDescent="0.2">
      <c r="B150" s="41"/>
      <c r="C150" s="41"/>
    </row>
    <row r="151" spans="2:3" x14ac:dyDescent="0.2">
      <c r="B151" s="41"/>
      <c r="C151" s="41"/>
    </row>
    <row r="152" spans="2:3" x14ac:dyDescent="0.2">
      <c r="B152" s="41"/>
      <c r="C152" s="41"/>
    </row>
  </sheetData>
  <mergeCells count="6">
    <mergeCell ref="B131:C144"/>
    <mergeCell ref="B2:C2"/>
    <mergeCell ref="B4:D4"/>
    <mergeCell ref="B6:D6"/>
    <mergeCell ref="B50:D50"/>
    <mergeCell ref="B85:D85"/>
  </mergeCells>
  <pageMargins left="0.39370078740157483" right="0.39370078740157483" top="0.39370078740157483" bottom="0.39370078740157483" header="0.39370078740157483" footer="0.39370078740157483"/>
  <pageSetup orientation="portrait" r:id="rId1"/>
  <headerFooter scaleWithDoc="0" alignWithMargins="0">
    <oddHeader>&amp;R&amp;"Arial,Regular"&amp;08&amp;KB3B3B3maib | confidential
este interzisă deţinerea, sustragerea, multiplicarea, distrugerea sau
folosirea acestui act fără autorizarea băncii</oddHeader>
    <evenHeader>&amp;R&amp;"Arial,Regular"&amp;08&amp;KB3B3B3maib | confidential
este interzisă deţinerea, sustragerea, multiplicarea, distrugerea sau
folosirea acestui act fără autorizarea băncii</evenHeader>
    <firstHeader>&amp;R&amp;"Arial,Regular"&amp;08&amp;KB3B3B3maib | confidential
este interzisă deţinerea, sustragerea, multiplicarea, distrugerea sau
folosirea acestui act fără autorizarea băncii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ZGVmYXVsdFZhbHVlIj48ZWxlbWVudCB1aWQ9IjU1NzI0MGY3LTNhZTMtNDgyMC05YzYxLTRkNzNkYjlmNTQ5MCIgdmFsdWU9IiIgeG1sbnM9Imh0dHA6Ly93d3cuYm9sZG9uamFtZXMuY29tLzIwMDgvMDEvc2llL2ludGVybmFsL2xhYmVsIiAvPjwvc2lzbD48VXNlck5hbWU+TUFJQi1MT0NBTFxDcmlzdGluYS5MZWJlZGk8L1VzZXJOYW1lPjxEYXRlVGltZT4xMy4xMC4yMDIzIDEwOjUzOjE3PC9EYXRlVGltZT48TGFiZWxTdHJpbmc+bWFpYiB8IGNvbmZpZGVudGl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defaultValue">
  <element uid="557240f7-3ae3-4820-9c61-4d73db9f5490" value=""/>
</sisl>
</file>

<file path=customXml/itemProps1.xml><?xml version="1.0" encoding="utf-8"?>
<ds:datastoreItem xmlns:ds="http://schemas.openxmlformats.org/officeDocument/2006/customXml" ds:itemID="{40A2DF49-6A73-437C-8ED4-7F3325DAB09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D3CD254-8A89-4132-8CB5-D7A960F5E5E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F_01.00</vt:lpstr>
      <vt:lpstr>F_01.00!Print_Area</vt:lpstr>
    </vt:vector>
  </TitlesOfParts>
  <Company>Moldova-Agroindbank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</dc:creator>
  <dc:description>BJDTCD131023135408BJGMNPC01027425</dc:description>
  <cp:lastModifiedBy>maib</cp:lastModifiedBy>
  <dcterms:created xsi:type="dcterms:W3CDTF">2023-10-13T10:53:05Z</dcterms:created>
  <dcterms:modified xsi:type="dcterms:W3CDTF">2023-10-13T10:54:08Z</dcterms:modified>
  <cp:category>maib | confidential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7dc00267-ea24-484e-9aad-8c48b4e1887e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policy="abdf4888-dc0d-474e-9c68-564b2682cbef" origin="defaultValue" xmlns="http://www.boldonj</vt:lpwstr>
  </property>
  <property fmtid="{D5CDD505-2E9C-101B-9397-08002B2CF9AE}" pid="4" name="bjDocumentLabelXML-0">
    <vt:lpwstr>ames.com/2008/01/sie/internal/label"&gt;&lt;element uid="557240f7-3ae3-4820-9c61-4d73db9f5490" value="" /&gt;&lt;/sisl&gt;</vt:lpwstr>
  </property>
  <property fmtid="{D5CDD505-2E9C-101B-9397-08002B2CF9AE}" pid="5" name="bjDocumentSecurityLabel">
    <vt:lpwstr>maib | confidential</vt:lpwstr>
  </property>
  <property fmtid="{D5CDD505-2E9C-101B-9397-08002B2CF9AE}" pid="6" name="bjSaver">
    <vt:lpwstr>/BFw1mwlRTYjscPzqoqUYTd9GsWJ0YdQ</vt:lpwstr>
  </property>
  <property fmtid="{D5CDD505-2E9C-101B-9397-08002B2CF9AE}" pid="7" name="bjClsUserRVM">
    <vt:lpwstr>[]</vt:lpwstr>
  </property>
  <property fmtid="{D5CDD505-2E9C-101B-9397-08002B2CF9AE}" pid="8" name="bjLabelHistoryID">
    <vt:lpwstr>{40A2DF49-6A73-437C-8ED4-7F3325DAB09D}</vt:lpwstr>
  </property>
  <property fmtid="{D5CDD505-2E9C-101B-9397-08002B2CF9AE}" pid="9" name="bjRightHeaderLabel-first">
    <vt:lpwstr>&amp;"Arial,Regular"&amp;08&amp;KB3B3B3maib | confidential
este interzisă deţinerea, sustragerea, multiplicarea, distrugerea sau
folosirea acestui act fără autorizarea băncii</vt:lpwstr>
  </property>
  <property fmtid="{D5CDD505-2E9C-101B-9397-08002B2CF9AE}" pid="10" name="bjRightHeaderLabel-even">
    <vt:lpwstr>&amp;"Arial,Regular"&amp;08&amp;KB3B3B3maib | confidential
este interzisă deţinerea, sustragerea, multiplicarea, distrugerea sau
folosirea acestui act fără autorizarea băncii</vt:lpwstr>
  </property>
  <property fmtid="{D5CDD505-2E9C-101B-9397-08002B2CF9AE}" pid="11" name="bjRightHeaderLabel">
    <vt:lpwstr>&amp;"Arial,Regular"&amp;08&amp;KB3B3B3maib | confidential
este interzisă deţinerea, sustragerea, multiplicarea, distrugerea sau
folosirea acestui act fără autorizarea băncii</vt:lpwstr>
  </property>
</Properties>
</file>