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R\FINREP\FINREP BNM\FINREP 2023\octombrie\pachet semnate\"/>
    </mc:Choice>
  </mc:AlternateContent>
  <bookViews>
    <workbookView xWindow="0" yWindow="0" windowWidth="24042" windowHeight="9441"/>
  </bookViews>
  <sheets>
    <sheet name="F_02.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.1.99.9">[1]Dep.TRII!$K$29</definedName>
    <definedName name="_2.3.99.0">#REF!</definedName>
    <definedName name="_2.9.99.9">[1]Dep.TRII!$K$66</definedName>
    <definedName name="_PL012">#REF!</definedName>
    <definedName name="_PL037">#REF!</definedName>
    <definedName name="_PL051">#REF!</definedName>
    <definedName name="_PL055">#REF!</definedName>
    <definedName name="_PL061">#REF!</definedName>
    <definedName name="_pl1">#REF!</definedName>
    <definedName name="_pl10">#REF!</definedName>
    <definedName name="_pl11">#REF!</definedName>
    <definedName name="_pl12">#REF!</definedName>
    <definedName name="_pl13">#REF!</definedName>
    <definedName name="_pl14">#REF!</definedName>
    <definedName name="_pl2">#REF!</definedName>
    <definedName name="_pl3">#REF!</definedName>
    <definedName name="_pl4">#REF!</definedName>
    <definedName name="_pl5">#REF!</definedName>
    <definedName name="_pl6">#REF!</definedName>
    <definedName name="_pl7">#REF!</definedName>
    <definedName name="_pl8">#REF!</definedName>
    <definedName name="_pl9">#REF!</definedName>
    <definedName name="AA">#REF!</definedName>
    <definedName name="amort">#REF!</definedName>
    <definedName name="BUD_BS">#REF!</definedName>
    <definedName name="BUD_CAPEX">#REF!</definedName>
    <definedName name="BUD_INTERNET_1">#REF!</definedName>
    <definedName name="BUD_INTERNET_2">#REF!</definedName>
    <definedName name="BUD_RETENTION">#REF!</definedName>
    <definedName name="BUD_REV">#REF!</definedName>
    <definedName name="Carat_Acc_PL">#REF!</definedName>
    <definedName name="chis_gsm">[3]chis_gsm_inc!#REF!</definedName>
    <definedName name="company">'[4]Set-up'!$D$12</definedName>
    <definedName name="Currencies">[5]Entities!#REF!</definedName>
    <definedName name="currency">'[6]Set-up'!$D$21</definedName>
    <definedName name="dont_know" hidden="1">{"Balance sheet",#N/A,TRUE,"DB1_format"}</definedName>
    <definedName name="dont_Know2" hidden="1">{"Balance sheet",#N/A,TRUE,"DB1_format"}</definedName>
    <definedName name="entities">[5]Entities!#REF!</definedName>
    <definedName name="ExternalData10">[7]vx_mt_ppaid!$C$10:$F$10</definedName>
    <definedName name="ExternalData11">[7]vx_mt_ppaid!$C$10:$E$10</definedName>
    <definedName name="ExternalData12">[7]vx_mt_gsm!$C$21:$F$22</definedName>
    <definedName name="ExternalData13">[7]vx_mt_gsm!$C$14:$F$15</definedName>
    <definedName name="FYR02_PL">#REF!</definedName>
    <definedName name="GPRS_LAUNCH">#REF!</definedName>
    <definedName name="GPRS_SER">#REF!</definedName>
    <definedName name="hhh">#REF!</definedName>
    <definedName name="jun" hidden="1">{"Balance sheet",#N/A,TRUE,"DB1_format"}</definedName>
    <definedName name="june" hidden="1">{"Balance sheet",#N/A,TRUE,"DB1_format"}</definedName>
    <definedName name="kjhkjh" hidden="1">{"Balance sheet",#N/A,TRUE,"DB1_format"}</definedName>
    <definedName name="m" hidden="1">{"Balance sheet",#N/A,TRUE,"DB1_format"}</definedName>
    <definedName name="MONTH">'[8]cover page'!$D$4</definedName>
    <definedName name="monthname">'[4]Set-up'!$D$18</definedName>
    <definedName name="pl">#REF!</definedName>
    <definedName name="PL001_CONTRACT">#REF!</definedName>
    <definedName name="PL001_OVERALL">#REF!</definedName>
    <definedName name="PL001_PREPAY">#REF!</definedName>
    <definedName name="PL002_CONTRACT">#REF!</definedName>
    <definedName name="PL002_DC_CONTRACT">#REF!</definedName>
    <definedName name="PL002_DC_OVERALL">#REF!</definedName>
    <definedName name="PL002_DC_PREPAY">#REF!</definedName>
    <definedName name="PL002_OVERALL">#REF!</definedName>
    <definedName name="PL002_PREPAY">#REF!</definedName>
    <definedName name="PL003_CONTRACT">#REF!</definedName>
    <definedName name="PL003_OVERALL">#REF!</definedName>
    <definedName name="PL003_PLUS007_CONTRACT">#REF!</definedName>
    <definedName name="PL003_PLUS007_OVERALL">#REF!</definedName>
    <definedName name="PL003_PLUS007_PREPAY">#REF!</definedName>
    <definedName name="PL003_PREPAY">#REF!</definedName>
    <definedName name="PL004_CONTRACT">#REF!</definedName>
    <definedName name="PL004_OVERALL">#REF!</definedName>
    <definedName name="PL004_PREPAY">#REF!</definedName>
    <definedName name="PL005_CONTRACT">#REF!</definedName>
    <definedName name="PL005_OVERALL">#REF!</definedName>
    <definedName name="PL005_PREPAY">#REF!</definedName>
    <definedName name="PL006_CONTRACT">#REF!</definedName>
    <definedName name="PL006_OVERALL">#REF!</definedName>
    <definedName name="PL006_PREPAY">#REF!</definedName>
    <definedName name="PL007_CONTRACT">#REF!</definedName>
    <definedName name="PL007_OVERALL">#REF!</definedName>
    <definedName name="PL007_PREPAY">#REF!</definedName>
    <definedName name="PL008_CONTRACT">#REF!</definedName>
    <definedName name="PL008_OVERALL">#REF!</definedName>
    <definedName name="PL008_PREPAY">#REF!</definedName>
    <definedName name="PL009_CONTRACT">#REF!</definedName>
    <definedName name="PL009_OVERALL">#REF!</definedName>
    <definedName name="PL009_OVERALL_MA">#REF!</definedName>
    <definedName name="PL009_PREPAY">#REF!</definedName>
    <definedName name="PL009_YTD">#REF!</definedName>
    <definedName name="PL010_ENERGIS">#REF!</definedName>
    <definedName name="PL010_NTL">#REF!</definedName>
    <definedName name="PL010_ORANGE">#REF!</definedName>
    <definedName name="PL012_NET_OVERALL">#REF!</definedName>
    <definedName name="PL019_CONTRACT">#REF!</definedName>
    <definedName name="PL019_OVERALL">#REF!</definedName>
    <definedName name="PL019_PREPAY">#REF!</definedName>
    <definedName name="PL030B">#REF!</definedName>
    <definedName name="PL030B_YTD">#REF!</definedName>
    <definedName name="PL036_CLOSING">#REF!</definedName>
    <definedName name="PL038_PREPAY">#REF!</definedName>
    <definedName name="PL040_DC_OVERALL">#REF!</definedName>
    <definedName name="PL040_DR_OVERALL">#REF!</definedName>
    <definedName name="PL040_DS_OVERALL">#REF!</definedName>
    <definedName name="PL040_IC_OVERALL">#REF!</definedName>
    <definedName name="PL040_IR_OVERALL">#REF!</definedName>
    <definedName name="PL040_IS_OVERALL">#REF!</definedName>
    <definedName name="PL044B">#REF!</definedName>
    <definedName name="PL044B_CLOSING">#REF!</definedName>
    <definedName name="PL055B">#REF!</definedName>
    <definedName name="PL056_C_CONTRACT">#REF!</definedName>
    <definedName name="PL056_C_OVERALL">#REF!</definedName>
    <definedName name="PL056_C_PREPAY">#REF!</definedName>
    <definedName name="PL056_NET_CONTRACT">#REF!</definedName>
    <definedName name="PL056_NET_OVERALL">#REF!</definedName>
    <definedName name="PL056_NET_PREPAY">#REF!</definedName>
    <definedName name="PL056_R_CONTRACT">#REF!</definedName>
    <definedName name="PL056_R_OVERALL">#REF!</definedName>
    <definedName name="PL056_R_PREPAY">#REF!</definedName>
    <definedName name="PL056_S_CONTRACT">#REF!</definedName>
    <definedName name="PL056_S_OVERALL">#REF!</definedName>
    <definedName name="PL056_S_PREPAY">#REF!</definedName>
    <definedName name="ProfitLoss_Carat">#REF!</definedName>
    <definedName name="rateBDA01">[9]Forecast!$C$22</definedName>
    <definedName name="RateBud">[9]economic!$K$19</definedName>
    <definedName name="RatePFA">[9]Forecast!$C$19</definedName>
    <definedName name="REBRAND_CAL">#REF!</definedName>
    <definedName name="Rebrand_calendar">#REF!</definedName>
    <definedName name="REBRAND_RES">#REF!</definedName>
    <definedName name="Sfirsit_Venituri">[10]Bilant!#REF!</definedName>
    <definedName name="shift">'[11]Set-up'!$D$20</definedName>
    <definedName name="SYNER_B2B">#REF!</definedName>
    <definedName name="SYNER_CRM">#REF!</definedName>
    <definedName name="SYNER_GPS_DEADLINE">#REF!</definedName>
    <definedName name="SYNER_GPS_OBJ">#REF!</definedName>
    <definedName name="SYNER_TECH">#REF!</definedName>
    <definedName name="wrn.Balance._.sheet." hidden="1">{"Balance sheet",#N/A,TRUE,"DB1_format"}</definedName>
    <definedName name="year">'[6]Set-up'!$D$19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7" i="1"/>
  <c r="D50" i="1"/>
  <c r="D47" i="1"/>
  <c r="D33" i="1"/>
  <c r="D46" i="1" s="1"/>
  <c r="D26" i="1"/>
  <c r="D9" i="1"/>
  <c r="D73" i="1" s="1"/>
  <c r="D75" i="1" s="1"/>
  <c r="D79" i="1" s="1"/>
</calcChain>
</file>

<file path=xl/sharedStrings.xml><?xml version="1.0" encoding="utf-8"?>
<sst xmlns="http://schemas.openxmlformats.org/spreadsheetml/2006/main" count="167" uniqueCount="148">
  <si>
    <r>
      <t xml:space="preserve">Codul bancii   </t>
    </r>
    <r>
      <rPr>
        <b/>
        <u/>
        <sz val="9"/>
        <color rgb="FF000000"/>
        <rFont val="Arial"/>
        <family val="2"/>
        <charset val="204"/>
      </rPr>
      <t xml:space="preserve">AGRNMD2X     </t>
    </r>
    <r>
      <rPr>
        <u/>
        <sz val="9"/>
        <color rgb="FF000000"/>
        <rFont val="Arial"/>
        <family val="2"/>
        <charset val="204"/>
      </rPr>
      <t xml:space="preserve">                   
</t>
    </r>
    <r>
      <rPr>
        <sz val="9"/>
        <color rgb="FF000000"/>
        <rFont val="Arial"/>
        <family val="2"/>
        <charset val="204"/>
      </rPr>
      <t xml:space="preserve">La situatia din       </t>
    </r>
    <r>
      <rPr>
        <b/>
        <sz val="9"/>
        <color rgb="FF000000"/>
        <rFont val="Arial"/>
        <family val="2"/>
        <charset val="204"/>
      </rPr>
      <t>31.10.2023</t>
    </r>
  </si>
  <si>
    <t>F 02.00 - CONTUL DE PROFIT SAU PIERDERE</t>
  </si>
  <si>
    <t>Cod poziție</t>
  </si>
  <si>
    <t>Denumirea indicatorului</t>
  </si>
  <si>
    <t>Valoarea contabilă</t>
  </si>
  <si>
    <t>A</t>
  </si>
  <si>
    <t>B</t>
  </si>
  <si>
    <t>010</t>
  </si>
  <si>
    <t/>
  </si>
  <si>
    <t>Raportul de profit sau pierdere</t>
  </si>
  <si>
    <t>Venituri din dobânzi</t>
  </si>
  <si>
    <t>020</t>
  </si>
  <si>
    <t>Active financiare deținute în vederea tranzacționării</t>
  </si>
  <si>
    <t>025</t>
  </si>
  <si>
    <t>Active financiare nedestinate tranzacționării, evaluate obligatoriu la valoarea justă prin profit sau pierdere</t>
  </si>
  <si>
    <t>030</t>
  </si>
  <si>
    <t>Active financiare desemnate la valoarea justă prin profit sau pierdere</t>
  </si>
  <si>
    <t>041</t>
  </si>
  <si>
    <t>Active financiare evaluate la valoarea justă prin alte elemente ale rezultatului global</t>
  </si>
  <si>
    <t>051</t>
  </si>
  <si>
    <t>Active financiare la cost amortizat</t>
  </si>
  <si>
    <t>070</t>
  </si>
  <si>
    <t xml:space="preserve">Instrumente derivate - Contabilitatea de acoperire împotriva riscurilor, riscul de rată a dobânzii </t>
  </si>
  <si>
    <t>x</t>
  </si>
  <si>
    <t>080</t>
  </si>
  <si>
    <t>Alte active</t>
  </si>
  <si>
    <t>085</t>
  </si>
  <si>
    <t>Venituri din dobânzi aferente datoriilor</t>
  </si>
  <si>
    <t>090</t>
  </si>
  <si>
    <t>(Cheltuieli cu dobânzile)</t>
  </si>
  <si>
    <t>100</t>
  </si>
  <si>
    <t>(Datorii financiare deținute în vederea tranzacționării)</t>
  </si>
  <si>
    <t>110</t>
  </si>
  <si>
    <t xml:space="preserve">(Datorii financiare desemnate la valoarea justă prin profit sau pierdere) </t>
  </si>
  <si>
    <t>120</t>
  </si>
  <si>
    <t>(Datorii financiare evaluate la costul amortizat)</t>
  </si>
  <si>
    <t>130</t>
  </si>
  <si>
    <t>(Instrumente derivate - Contabilitatea de acoperire împotriva riscurilor, riscul de rată a dobânzii)</t>
  </si>
  <si>
    <t>140</t>
  </si>
  <si>
    <t>(Alte datorii)</t>
  </si>
  <si>
    <t>145</t>
  </si>
  <si>
    <t>(Cheltuieli cu dobânzile aferente activelor)</t>
  </si>
  <si>
    <t>150</t>
  </si>
  <si>
    <t>(Cheltuieli cu capitalul social rambursabil la cerere)</t>
  </si>
  <si>
    <t>160</t>
  </si>
  <si>
    <t>Venituri din dividende</t>
  </si>
  <si>
    <t>170</t>
  </si>
  <si>
    <t>175</t>
  </si>
  <si>
    <t>191</t>
  </si>
  <si>
    <t>192</t>
  </si>
  <si>
    <t>Investiții în filiale, asocieri în participație și entități asociate, contabilizate prin metode diferite de metoda punerii în echivalență</t>
  </si>
  <si>
    <t>200</t>
  </si>
  <si>
    <t>Venituri din onorarii și comisioane</t>
  </si>
  <si>
    <t>210</t>
  </si>
  <si>
    <t>(Cheltuieli cu onorarii și comisioane)</t>
  </si>
  <si>
    <t>220</t>
  </si>
  <si>
    <t>Câștiguri sau (–) pierderi din derecunoașterea activelor și datoriilor financiare care nu sunt evaluate la valoarea justă prin profit sau pierdere – net</t>
  </si>
  <si>
    <t>231</t>
  </si>
  <si>
    <t>241</t>
  </si>
  <si>
    <t>Active financiare la costul amortizat</t>
  </si>
  <si>
    <t>260</t>
  </si>
  <si>
    <t>Datorii financiare evaluate la costul amortizat</t>
  </si>
  <si>
    <t>270</t>
  </si>
  <si>
    <t>Altele</t>
  </si>
  <si>
    <t>280</t>
  </si>
  <si>
    <t>Câștiguri sau (–) pierderi aferente activelor și datoriilor financiare deținute în vederea tranzacționării – net</t>
  </si>
  <si>
    <t>287</t>
  </si>
  <si>
    <t>Câștiguri sau pierderi aferente activelor financiare nedestinate tranzacționării, evaluate obligatoriu la valoarea justă prin profit sau pierdere – net</t>
  </si>
  <si>
    <t>290</t>
  </si>
  <si>
    <t>Câștiguri sau (–) pierderi aferente activelor și datoriilor financiare desemnate la valoarea justă prin profit sau pierdere – net</t>
  </si>
  <si>
    <t>300</t>
  </si>
  <si>
    <t xml:space="preserve">Câștiguri sau (-) pierderi din contabilitatea de acoperire împotriva riscurilor – net </t>
  </si>
  <si>
    <t>310</t>
  </si>
  <si>
    <t>Diferențe de curs de schimb [câștig sau (–) pierdere] – net</t>
  </si>
  <si>
    <t>330</t>
  </si>
  <si>
    <t xml:space="preserve">Câștiguri sau (–) pierderi din derecunoașterea activelor nefinanciare – net </t>
  </si>
  <si>
    <t>340</t>
  </si>
  <si>
    <t xml:space="preserve">Alte venituri din exploatare </t>
  </si>
  <si>
    <t>350</t>
  </si>
  <si>
    <t>(Alte cheltuieli de exploatare)</t>
  </si>
  <si>
    <t>355</t>
  </si>
  <si>
    <t>VENITURI TOTALE DIN EXPLOATARE – NET</t>
  </si>
  <si>
    <t>360</t>
  </si>
  <si>
    <t>(Chieluieli Administrative)</t>
  </si>
  <si>
    <t>370</t>
  </si>
  <si>
    <t>(Cheltuieli cu personalul)</t>
  </si>
  <si>
    <t>380</t>
  </si>
  <si>
    <t>(Alte cheltuieli administrative)</t>
  </si>
  <si>
    <t>390</t>
  </si>
  <si>
    <t>(Amortizare)</t>
  </si>
  <si>
    <t>400</t>
  </si>
  <si>
    <t>(Imobilizări corporale)</t>
  </si>
  <si>
    <t>410</t>
  </si>
  <si>
    <t>(Investiții imobiliare)</t>
  </si>
  <si>
    <t>420</t>
  </si>
  <si>
    <t>(Alte imobilizări necorporale)</t>
  </si>
  <si>
    <t>425</t>
  </si>
  <si>
    <t>Câștiguri sau pierderi (-) din modificare - net</t>
  </si>
  <si>
    <t>426</t>
  </si>
  <si>
    <t>427</t>
  </si>
  <si>
    <t>430</t>
  </si>
  <si>
    <t>(Provizioane sau (-) reluări de provizioane)</t>
  </si>
  <si>
    <t>440</t>
  </si>
  <si>
    <t>(Angajamente și garanții date)</t>
  </si>
  <si>
    <t>450</t>
  </si>
  <si>
    <t>(Alte provizioane)</t>
  </si>
  <si>
    <t>460</t>
  </si>
  <si>
    <t>[Deprecierea sau (-) reluarea pierderilor cauzate de deprecierea activelor financiare care nu sunt evaluate la valoarea justă prin pro6fit sau pierdere]</t>
  </si>
  <si>
    <t>481</t>
  </si>
  <si>
    <t>(Active financiare evaluate la valoarea justă prin alte elemente ale rezultatului global)</t>
  </si>
  <si>
    <t>491</t>
  </si>
  <si>
    <t>(Active financiare la costul amortizat)</t>
  </si>
  <si>
    <t>510</t>
  </si>
  <si>
    <t>[Deprecierea sau (–) reluarea pierderilor cauzate de deprecierea investițiilor în filiale, asocieri în participație și entități asociate]</t>
  </si>
  <si>
    <t>520</t>
  </si>
  <si>
    <t>[Deprecierea sau (–) reluarea pierderilor cauzate de deprecierea activelor nefinanciare]</t>
  </si>
  <si>
    <t>530</t>
  </si>
  <si>
    <t>540</t>
  </si>
  <si>
    <t>550</t>
  </si>
  <si>
    <t>(Fond comercial)</t>
  </si>
  <si>
    <t>560</t>
  </si>
  <si>
    <t>570</t>
  </si>
  <si>
    <t>(Altele)</t>
  </si>
  <si>
    <t>580</t>
  </si>
  <si>
    <t>Fond comercial negativ recunoscut în profit sau pierdere</t>
  </si>
  <si>
    <t>590</t>
  </si>
  <si>
    <t>Partea din profitul sau (-) pierderea aferent(ă) investițiilor în filiale, asocieri în participație și entități asociate, contabilizată prin metoda punerii în echivalență</t>
  </si>
  <si>
    <t>600</t>
  </si>
  <si>
    <t xml:space="preserve">Profitul sau (–) pierderea din active imobilizate și grupuri destinate cedării, clasificate drept deținute în vederea vânzării, care nu pot fi considerate activități întrerupte   </t>
  </si>
  <si>
    <t>610</t>
  </si>
  <si>
    <t>PROFIT SAU (–) PIERDERE DIN ACTIVITĂȚI CONTINUE ÎNAINTE DE IMPOZITARE</t>
  </si>
  <si>
    <t>620</t>
  </si>
  <si>
    <t>[Cheltuieli sau (-) venituri cu impozitul aferent profitului sau pierderii din activități continue]</t>
  </si>
  <si>
    <t>630</t>
  </si>
  <si>
    <t>PROFIT SAU (–) PIERDERE DIN ACTIVITĂȚI CONTINUE DUPĂ IMPOZITARE</t>
  </si>
  <si>
    <t>640</t>
  </si>
  <si>
    <t xml:space="preserve">Profit sau (-) pierdere din activități întrerupte, după impozitare </t>
  </si>
  <si>
    <t>650</t>
  </si>
  <si>
    <t xml:space="preserve">Profit sau (-) pierdere din activități întrerupte, înainte de impozitare </t>
  </si>
  <si>
    <t>660</t>
  </si>
  <si>
    <t>[Cheltuieli sau (–) venituri cu impozitul legate de activități întrerupte]</t>
  </si>
  <si>
    <t>670</t>
  </si>
  <si>
    <t>PROFIT SAU (-) PIERDERE AFERENT(Ă) EXERCIȚIULUI</t>
  </si>
  <si>
    <t>680</t>
  </si>
  <si>
    <t>Atribuibil(ă) intereselor minoritare [interese care nu controlează]</t>
  </si>
  <si>
    <t>690</t>
  </si>
  <si>
    <t>Atribuibil(ă) proprietarilor societății-mamă</t>
  </si>
  <si>
    <r>
      <t xml:space="preserve">Vicepreședinte al Comitetului de Conducere                           Macar Stoianov 
Șef Direcția (Band) Raportări                                                          Adrian Eni
L.Ș.
Numele, prenumele persoanei autorizate 
care a prezentat raportul                                                    </t>
    </r>
    <r>
      <rPr>
        <sz val="7"/>
        <color rgb="FF000000"/>
        <rFont val="Arial"/>
        <family val="2"/>
        <charset val="204"/>
      </rPr>
      <t xml:space="preserve">  C.Lebedi</t>
    </r>
    <r>
      <rPr>
        <sz val="9"/>
        <color rgb="FF000000"/>
        <rFont val="Arial"/>
        <family val="2"/>
        <charset val="204"/>
      </rPr>
      <t xml:space="preserve">
Numărul de telefon                                                             </t>
    </r>
    <r>
      <rPr>
        <sz val="7"/>
        <color rgb="FF000000"/>
        <rFont val="Arial"/>
        <family val="2"/>
        <charset val="204"/>
      </rPr>
      <t xml:space="preserve"> 0-22-303-370</t>
    </r>
    <r>
      <rPr>
        <sz val="9"/>
        <color rgb="FF000000"/>
        <rFont val="Arial"/>
        <family val="2"/>
        <charset val="204"/>
      </rPr>
      <t xml:space="preserve">
Data prezentării                                                                  10.11.2023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</si>
</sst>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[$-10409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  <charset val="204"/>
    </font>
    <font>
      <u/>
      <sz val="9"/>
      <color rgb="FF000000"/>
      <name val="Arial"/>
      <family val="2"/>
      <charset val="204"/>
    </font>
    <font>
      <b/>
      <u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7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Fill="1" applyBorder="1" applyAlignment="1"/>
    <xf numFmtId="0" fontId="3" fillId="0" borderId="0" xfId="2" applyFont="1" applyFill="1" applyBorder="1"/>
    <xf numFmtId="0" fontId="4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/>
    <xf numFmtId="0" fontId="5" fillId="0" borderId="0" xfId="0" applyNumberFormat="1" applyFont="1" applyFill="1" applyBorder="1" applyAlignment="1">
      <alignment horizontal="center" vertical="top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right" wrapText="1" readingOrder="1"/>
    </xf>
    <xf numFmtId="165" fontId="7" fillId="0" borderId="1" xfId="1" applyNumberFormat="1" applyFont="1" applyFill="1" applyBorder="1" applyAlignment="1">
      <alignment horizontal="right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166" fontId="6" fillId="0" borderId="1" xfId="0" applyNumberFormat="1" applyFont="1" applyFill="1" applyBorder="1" applyAlignment="1">
      <alignment horizontal="right" wrapText="1" readingOrder="1"/>
    </xf>
    <xf numFmtId="165" fontId="6" fillId="0" borderId="1" xfId="1" applyNumberFormat="1" applyFont="1" applyFill="1" applyBorder="1" applyAlignment="1">
      <alignment horizontal="right" wrapText="1" readingOrder="1"/>
    </xf>
    <xf numFmtId="0" fontId="6" fillId="0" borderId="1" xfId="0" applyNumberFormat="1" applyFont="1" applyFill="1" applyBorder="1" applyAlignment="1">
      <alignment horizontal="right" wrapText="1" readingOrder="1"/>
    </xf>
    <xf numFmtId="166" fontId="7" fillId="0" borderId="1" xfId="0" applyNumberFormat="1" applyFont="1" applyFill="1" applyBorder="1" applyAlignment="1">
      <alignment horizontal="right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0" xfId="2" applyNumberFormat="1" applyFont="1" applyFill="1" applyBorder="1" applyAlignment="1">
      <alignment vertical="top" wrapText="1" readingOrder="1"/>
    </xf>
    <xf numFmtId="0" fontId="7" fillId="0" borderId="0" xfId="2" applyNumberFormat="1" applyFont="1" applyFill="1" applyBorder="1" applyAlignment="1">
      <alignment vertical="top" wrapText="1" readingOrder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NECONOM\2000\DEP_B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kivdc02\auditdep\Documents%20and%20Settings\ebugaeva\My%20Documents\User\Victoriabank\2002\FromClient\FinalAudit\Reporting\Rapoarte%20BNM%2031.12.02%20(incl.%20plan%20vs.%20de%20facto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A\aws\FTMI_reports_sent\July\R2000_Ju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/FINREP/FINREP%20BNM/FINREP%202023/octombrie/Total_F01.00_02.00_31.10.2023_pentru%20semn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ing/Reports/Interconnection%20GSM/INTERCONNECTION_GSM_01_2002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A\aws\FTMI_reports_sent\02Feb2001\01Jan2001\R2000_D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A\aws\Orange\Appendix%20D1%20Orange%20Phase%20template_V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A\aws\FTMI_reports_sent\11November\R2000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A\aws\Closing\Carat_monthly\Year2002\03Mar2002\Rev_Rep_March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ll%20documents\FTMI&amp;Carat_info\ITCC\Rptg2000vd_IT_GSMIf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M-BURO03\INT1-FINANCE\Budget%202002\Business%20Review%2001-2002\source%20BR%2001-20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12.98"/>
      <sheetName val="Dep.I TR."/>
      <sheetName val="DEP_Itr."/>
      <sheetName val="00"/>
      <sheetName val="01"/>
      <sheetName val="02"/>
      <sheetName val="04"/>
      <sheetName val="05"/>
      <sheetName val="06"/>
      <sheetName val="07"/>
      <sheetName val="08"/>
      <sheetName val="09"/>
      <sheetName val="10"/>
      <sheetName val="11"/>
      <sheetName val="99"/>
      <sheetName val="Dep.TRII"/>
      <sheetName val="99S"/>
      <sheetName val="Dep.trII.2001"/>
      <sheetName val="99_I"/>
      <sheetName val="99_S"/>
      <sheetName val="Dep_TR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9">
          <cell r="K29">
            <v>1</v>
          </cell>
        </row>
        <row r="66">
          <cell r="K66">
            <v>2</v>
          </cell>
        </row>
      </sheetData>
      <sheetData sheetId="16">
        <row r="29">
          <cell r="K29">
            <v>1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ain_list (2)"/>
      <sheetName val="Descifrari"/>
      <sheetName val="Лист1"/>
      <sheetName val="Descifrari1"/>
      <sheetName val="Bilant"/>
      <sheetName val="Raportul1"/>
      <sheetName val="Bil.a.2001-2002"/>
      <sheetName val="Raportul 2"/>
      <sheetName val="profit plan_fact"/>
      <sheetName val="Raportul 3"/>
      <sheetName val="Raportul 4"/>
      <sheetName val="Raportul 5"/>
      <sheetName val="Raportul 6"/>
      <sheetName val="Raportul 7"/>
      <sheetName val="Raportul 8"/>
      <sheetName val="Raportul 9"/>
      <sheetName val="Raportul 10"/>
      <sheetName val="Raportul 11"/>
      <sheetName val="Raportul 12"/>
      <sheetName val="Raportul 13"/>
      <sheetName val="Raportul 14"/>
      <sheetName val="Raportul 14-CCL"/>
      <sheetName val="Raportul 15"/>
      <sheetName val="Raportul 18"/>
      <sheetName val="desc.sc.r.18"/>
      <sheetName val="Raportul 19"/>
      <sheetName val="credite"/>
      <sheetName val="St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Set-up"/>
      <sheetName val="KEY ALLOCATION"/>
      <sheetName val="Total P&amp;L"/>
      <sheetName val="Total CAPEX"/>
      <sheetName val="Total Balance Sheet"/>
      <sheetName val="Total Cash Flow"/>
      <sheetName val="Total Cash Forecast"/>
      <sheetName val="Total Indebtedness"/>
      <sheetName val="Total HR"/>
      <sheetName val="MOBILE"/>
      <sheetName val="Key Indicators"/>
      <sheetName val="Part I - Finance"/>
      <sheetName val="P&amp;L"/>
      <sheetName val="Capex"/>
      <sheetName val="Revenue Indicators"/>
      <sheetName val="Acquisition Cost"/>
      <sheetName val="Management Cost"/>
      <sheetName val="Payback"/>
      <sheetName val="Bad Debts"/>
      <sheetName val="Network Costs"/>
      <sheetName val="Administrative Costs"/>
      <sheetName val="Expat. &amp; Consultants"/>
      <sheetName val="Part II - HR"/>
      <sheetName val="HR"/>
      <sheetName val="Part III - Mkt &amp; Com."/>
      <sheetName val="Subscriber Base (1)"/>
      <sheetName val="Subscriber Base (2)"/>
      <sheetName val="Market"/>
      <sheetName val="Distribution"/>
      <sheetName val="Offers"/>
      <sheetName val="VAS"/>
      <sheetName val="Remuneration"/>
      <sheetName val="Traffic"/>
      <sheetName val="Logistic"/>
      <sheetName val="Customer Care"/>
      <sheetName val="Communication"/>
      <sheetName val="Part IV - Technical"/>
      <sheetName val="Budget"/>
      <sheetName val="Project"/>
      <sheetName val="GoS"/>
      <sheetName val="Operation"/>
      <sheetName val="Part V - IT"/>
      <sheetName val="IT Costs"/>
      <sheetName val="Production"/>
      <sheetName val="IT HR"/>
      <sheetName val="INTERNET"/>
      <sheetName val="I-PI"/>
      <sheetName val="I-HR"/>
      <sheetName val="I-P&amp;L"/>
      <sheetName val="I-CAPEX"/>
      <sheetName val="PSTN"/>
      <sheetName val="PSTN-PI"/>
      <sheetName val="PSTN-HR"/>
      <sheetName val="PSTN-P&amp;L"/>
      <sheetName val="PSTN-Capex"/>
      <sheetName val="LEASED LINES"/>
      <sheetName val="LL-PI"/>
      <sheetName val="LL-HR"/>
      <sheetName val="LL-P&amp;L"/>
      <sheetName val="LL-CAPEX"/>
      <sheetName val="DATA"/>
      <sheetName val="DATA-PI"/>
      <sheetName val="DATA-HR"/>
      <sheetName val="DATA-P&amp;L"/>
      <sheetName val="DATA-CAPEX"/>
      <sheetName val="CATV"/>
      <sheetName val="CATV-PI"/>
      <sheetName val="CATV-HR"/>
      <sheetName val="CATV-P&amp;L"/>
      <sheetName val="CATV-CAPEX"/>
      <sheetName val="Set_up"/>
      <sheetName val="Bilant"/>
    </sheetNames>
    <sheetDataSet>
      <sheetData sheetId="0"/>
      <sheetData sheetId="1"/>
      <sheetData sheetId="2" refreshError="1">
        <row r="20">
          <cell r="D20">
            <v>6</v>
          </cell>
        </row>
      </sheetData>
      <sheetData sheetId="3">
        <row r="20">
          <cell r="D20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04.05"/>
      <sheetName val="F_01.00"/>
      <sheetName val="F_02.00"/>
      <sheetName val="F_04.01"/>
      <sheetName val="F_08.02"/>
      <sheetName val="F_04.02.2"/>
      <sheetName val="F_04.02.1"/>
      <sheetName val="F08.01"/>
      <sheetName val="F_16.01"/>
      <sheetName val="F 04.04.1"/>
      <sheetName val="Sheet1"/>
      <sheetName val="F_04.03.1"/>
      <sheetName val="F_07.01"/>
      <sheetName val="F_46.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vx_mt_gsm"/>
      <sheetName val="gsm_inter"/>
      <sheetName val="gsm_chis"/>
      <sheetName val="gsm_nati"/>
      <sheetName val="chis_gsm_inc"/>
      <sheetName val="nati_gsm_inc"/>
      <sheetName val="inter_gsm_inc"/>
      <sheetName val="DNCOM&lt;-&gt;GSM"/>
      <sheetName val="pabx-international"/>
      <sheetName val="credi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Set-up"/>
      <sheetName val="KEY ALLOCATION"/>
      <sheetName val="Total P&amp;L"/>
      <sheetName val="Total CAPEX"/>
      <sheetName val="Total Balance Sheet"/>
      <sheetName val="Total Cash Flow"/>
      <sheetName val="Total Cash Forecast"/>
      <sheetName val="Total Indebtedness"/>
      <sheetName val="Total HR"/>
      <sheetName val="MOBILE"/>
      <sheetName val="Key Indicators"/>
      <sheetName val="Part I - Finance"/>
      <sheetName val="P&amp;L"/>
      <sheetName val="Capex"/>
      <sheetName val="Revenue Indicators"/>
      <sheetName val="Acquisition Cost"/>
      <sheetName val="Management Cost"/>
      <sheetName val="Payback"/>
      <sheetName val="Bad Debts"/>
      <sheetName val="Network Costs"/>
      <sheetName val="Administrative Costs"/>
      <sheetName val="Expat. &amp; Consultants"/>
      <sheetName val="Part II - HR"/>
      <sheetName val="HR"/>
      <sheetName val="Part III - Mkt &amp; Com."/>
      <sheetName val="Subscriber Base (1)"/>
      <sheetName val="Subscriber Base (2)"/>
      <sheetName val="Market"/>
      <sheetName val="Distribution"/>
      <sheetName val="Offers"/>
      <sheetName val="VAS"/>
      <sheetName val="Remuneration"/>
      <sheetName val="Traffic"/>
      <sheetName val="Logistic"/>
      <sheetName val="Customer Care"/>
      <sheetName val="Communication"/>
      <sheetName val="Part IV - Technical"/>
      <sheetName val="Budget"/>
      <sheetName val="Project"/>
      <sheetName val="GoS"/>
      <sheetName val="Operation"/>
      <sheetName val="Part V - IT"/>
      <sheetName val="IT Costs"/>
      <sheetName val="Production"/>
      <sheetName val="IT HR"/>
      <sheetName val="INTERNET"/>
      <sheetName val="I-PI"/>
      <sheetName val="I-HR"/>
      <sheetName val="I-P&amp;L"/>
      <sheetName val="I-CAPEX"/>
      <sheetName val="PSTN"/>
      <sheetName val="PSTN-PI"/>
      <sheetName val="PSTN-HR"/>
      <sheetName val="PSTN-P&amp;L"/>
      <sheetName val="PSTN-Capex"/>
      <sheetName val="LEASED LINES"/>
      <sheetName val="LL-PI"/>
      <sheetName val="LL-HR"/>
      <sheetName val="LL-P&amp;L"/>
      <sheetName val="LL-CAPEX"/>
      <sheetName val="DATA"/>
      <sheetName val="DATA-PI"/>
      <sheetName val="DATA-HR"/>
      <sheetName val="DATA-P&amp;L"/>
      <sheetName val="DATA-CAPEX"/>
      <sheetName val="CATV"/>
      <sheetName val="CATV-PI"/>
      <sheetName val="CATV-HR"/>
      <sheetName val="CATV-P&amp;L"/>
      <sheetName val="CATV-CAPEX"/>
      <sheetName val="Set_up"/>
      <sheetName val="chis_gsm_inc"/>
    </sheetNames>
    <sheetDataSet>
      <sheetData sheetId="0" refreshError="1"/>
      <sheetData sheetId="1" refreshError="1"/>
      <sheetData sheetId="2" refreshError="1">
        <row r="12">
          <cell r="D12" t="str">
            <v>Voxtel</v>
          </cell>
        </row>
        <row r="18">
          <cell r="D18" t="str">
            <v>December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(Hist)"/>
      <sheetName val="Financial Controller Sign Off"/>
      <sheetName val="Entities"/>
      <sheetName val="Detailed Validation"/>
      <sheetName val="Management Recharges"/>
      <sheetName val="Profit&amp;Loss_Hist"/>
      <sheetName val="Profit&amp;Loss (2002)"/>
      <sheetName val="PL IC (2002)"/>
      <sheetName val="P&amp;L_Carat"/>
      <sheetName val="Balance Sheet (2002)"/>
      <sheetName val="BS IC (2002)"/>
      <sheetName val="BS_Carat"/>
      <sheetName val="KBI_mkt stats (2002)"/>
      <sheetName val="KBI_mkt stats_Hist"/>
      <sheetName val="KBI_cust base (2002)"/>
      <sheetName val="KBI_cust base_Hist"/>
      <sheetName val="Airtime AUPU (2002)"/>
      <sheetName val="Airtime AUPU_Hist"/>
      <sheetName val="GPRS AUPU (2002)"/>
      <sheetName val="GPRS AUPU_Hist"/>
      <sheetName val="ARPU (2002)"/>
      <sheetName val="ARPU_Hist"/>
      <sheetName val="SACs (2002)"/>
      <sheetName val="SACs_Hist"/>
      <sheetName val="Other (2002)"/>
      <sheetName val="Financial (2002)"/>
      <sheetName val="Group (2002)"/>
      <sheetName val="Directors_BF_dashboard (2002)"/>
      <sheetName val="Analyst Present (2002)"/>
      <sheetName val="Inflatie"/>
      <sheetName val="Zubresti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Set-up"/>
      <sheetName val="KEY ALLOCATION"/>
      <sheetName val="Total P&amp;L"/>
      <sheetName val="Total CAPEX"/>
      <sheetName val="Total Balance Sheet"/>
      <sheetName val="Total Cash Flow"/>
      <sheetName val="Total Cash Forecast"/>
      <sheetName val="Total Indebtedness"/>
      <sheetName val="Total HR"/>
      <sheetName val="MOBILE"/>
      <sheetName val="Key Indicators"/>
      <sheetName val="Part I - Finance"/>
      <sheetName val="P&amp;L"/>
      <sheetName val="Capex"/>
      <sheetName val="Revenue Indicators"/>
      <sheetName val="Acquisition Cost"/>
      <sheetName val="Management Cost"/>
      <sheetName val="Payback"/>
      <sheetName val="Bad Debts"/>
      <sheetName val="Network Costs"/>
      <sheetName val="Administrative Costs"/>
      <sheetName val="Expat. &amp; Consultants"/>
      <sheetName val="Part II - HR"/>
      <sheetName val="HR"/>
      <sheetName val="Part III - Mkt &amp; Com."/>
      <sheetName val="Subscriber Base (1)"/>
      <sheetName val="Subscriber Base (2)"/>
      <sheetName val="Market"/>
      <sheetName val="Distribution"/>
      <sheetName val="Offers"/>
      <sheetName val="VAS"/>
      <sheetName val="Remuneration"/>
      <sheetName val="Traffic"/>
      <sheetName val="Logistic"/>
      <sheetName val="Customer Care"/>
      <sheetName val="Communication"/>
      <sheetName val="Part IV - Technical"/>
      <sheetName val="Budget"/>
      <sheetName val="Project"/>
      <sheetName val="GoS"/>
      <sheetName val="Operation"/>
      <sheetName val="Part V - IT"/>
      <sheetName val="IT Costs"/>
      <sheetName val="Production"/>
      <sheetName val="IT HR"/>
      <sheetName val="INTERNET"/>
      <sheetName val="I-PI"/>
      <sheetName val="I-HR"/>
      <sheetName val="I-P&amp;L"/>
      <sheetName val="I-CAPEX"/>
      <sheetName val="PSTN"/>
      <sheetName val="PSTN-PI"/>
      <sheetName val="PSTN-HR"/>
      <sheetName val="PSTN-P&amp;L"/>
      <sheetName val="PSTN-Capex"/>
      <sheetName val="LEASED LINES"/>
      <sheetName val="LL-PI"/>
      <sheetName val="LL-HR"/>
      <sheetName val="LL-P&amp;L"/>
      <sheetName val="LL-CAPEX"/>
      <sheetName val="DATA"/>
      <sheetName val="DATA-PI"/>
      <sheetName val="DATA-HR"/>
      <sheetName val="DATA-P&amp;L"/>
      <sheetName val="DATA-CAPEX"/>
      <sheetName val="CATV"/>
      <sheetName val="CATV-PI"/>
      <sheetName val="CATV-HR"/>
      <sheetName val="CATV-P&amp;L"/>
      <sheetName val="CATV-CAPEX"/>
      <sheetName val="Set_up"/>
      <sheetName val="Entities"/>
      <sheetName val="CurrencyRates"/>
    </sheetNames>
    <sheetDataSet>
      <sheetData sheetId="0" refreshError="1"/>
      <sheetData sheetId="1" refreshError="1"/>
      <sheetData sheetId="2" refreshError="1">
        <row r="19">
          <cell r="D19">
            <v>2000</v>
          </cell>
        </row>
        <row r="21">
          <cell r="D21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ervices"/>
      <sheetName val="Tempo_unused_notactivated"/>
      <sheetName val="Acquisition Program"/>
      <sheetName val="Sales Ledger"/>
      <sheetName val="Liberty Cut Off"/>
      <sheetName val="Cut Off Classic"/>
      <sheetName val="DSpot"/>
      <sheetName val="WP Dealeri"/>
      <sheetName val="vx_mt_gsm"/>
      <sheetName val="vx_mt_ppaid"/>
      <sheetName val="MLC"/>
      <sheetName val="FTMI_SALE"/>
      <sheetName val="PBC FCY BS 31.12.13"/>
      <sheetName val="Analysis"/>
    </sheetNames>
    <sheetDataSet>
      <sheetData sheetId="0">
        <row r="14">
          <cell r="C14">
            <v>3250</v>
          </cell>
        </row>
      </sheetData>
      <sheetData sheetId="1">
        <row r="10">
          <cell r="C10">
            <v>5555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C14">
            <v>3250</v>
          </cell>
          <cell r="D14">
            <v>3332.45</v>
          </cell>
          <cell r="F14">
            <v>1792.07</v>
          </cell>
        </row>
        <row r="15">
          <cell r="C15">
            <v>1096943</v>
          </cell>
          <cell r="D15">
            <v>1062853.79</v>
          </cell>
          <cell r="E15">
            <v>890071.94</v>
          </cell>
          <cell r="F15">
            <v>26995.56</v>
          </cell>
        </row>
        <row r="21">
          <cell r="C21">
            <v>222653</v>
          </cell>
          <cell r="D21">
            <v>396814.25</v>
          </cell>
        </row>
        <row r="22">
          <cell r="C22">
            <v>2019310</v>
          </cell>
          <cell r="D22">
            <v>1440918</v>
          </cell>
          <cell r="E22" t="str">
            <v/>
          </cell>
          <cell r="F22">
            <v>62748.11</v>
          </cell>
        </row>
      </sheetData>
      <sheetData sheetId="9">
        <row r="10">
          <cell r="C10">
            <v>5555</v>
          </cell>
          <cell r="D10">
            <v>5127.37</v>
          </cell>
          <cell r="E10">
            <v>19812</v>
          </cell>
        </row>
      </sheetData>
      <sheetData sheetId="10"/>
      <sheetData sheetId="1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Market"/>
      <sheetName val="Sales"/>
      <sheetName val="Usage"/>
      <sheetName val="Links"/>
      <sheetName val="Analysis"/>
    </sheetNames>
    <sheetDataSet>
      <sheetData sheetId="0" refreshError="1">
        <row r="4">
          <cell r="D4">
            <v>36586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revenues"/>
      <sheetName val="cost of network"/>
      <sheetName val="selling"/>
      <sheetName val="administrative"/>
      <sheetName val="SACs"/>
      <sheetName val="capex"/>
      <sheetName val="cashflow"/>
      <sheetName val="balancesheet"/>
      <sheetName val="chart (2)"/>
      <sheetName val="Forecast"/>
      <sheetName val="KPI 1 (forecast)"/>
      <sheetName val="KPI 2 (forecast)"/>
      <sheetName val="P&amp;L (forecast)"/>
      <sheetName val="Revenues (forecast)"/>
      <sheetName val="cost of network (forecast)"/>
      <sheetName val="selling (forecast)"/>
      <sheetName val="administrative (forecast)"/>
      <sheetName val="SACs (forecast)"/>
      <sheetName val="capex (forecast)"/>
      <sheetName val="cashflow (forecast)"/>
      <sheetName val="Budget"/>
      <sheetName val="economic"/>
      <sheetName val="competition"/>
      <sheetName val="market growth"/>
      <sheetName val="Breakdown segment"/>
      <sheetName val="inactive subs"/>
      <sheetName val="chart"/>
      <sheetName val="Aged ARPU"/>
      <sheetName val="SACs (unit)"/>
      <sheetName val="retention (unit)"/>
      <sheetName val="Synergies aggregation"/>
      <sheetName val="Synergies KPIs"/>
      <sheetName val="Customer Equipment Sourcing"/>
      <sheetName val="staff"/>
      <sheetName val="Key Obj"/>
      <sheetName val="cover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9">
          <cell r="C19">
            <v>43.5</v>
          </cell>
        </row>
        <row r="22">
          <cell r="C22">
            <v>43.68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9">
          <cell r="K19">
            <v>48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autoPageBreaks="0"/>
  </sheetPr>
  <dimension ref="B1:D102"/>
  <sheetViews>
    <sheetView showGridLines="0" tabSelected="1" topLeftCell="A49" zoomScale="70" zoomScaleNormal="70" workbookViewId="0"/>
  </sheetViews>
  <sheetFormatPr defaultColWidth="9.6640625" defaultRowHeight="11.3" x14ac:dyDescent="0.2"/>
  <cols>
    <col min="1" max="1" width="4.44140625" style="2" customWidth="1"/>
    <col min="2" max="2" width="10.33203125" style="2" customWidth="1"/>
    <col min="3" max="3" width="76.33203125" style="2" customWidth="1"/>
    <col min="4" max="6" width="16.88671875" style="2" customWidth="1"/>
    <col min="7" max="16384" width="9.6640625" style="2"/>
  </cols>
  <sheetData>
    <row r="1" spans="2:4" x14ac:dyDescent="0.2">
      <c r="B1" s="1"/>
    </row>
    <row r="2" spans="2:4" ht="22.1" customHeight="1" x14ac:dyDescent="0.2">
      <c r="B2" s="3" t="s">
        <v>0</v>
      </c>
      <c r="C2" s="3"/>
      <c r="D2" s="4"/>
    </row>
    <row r="3" spans="2:4" x14ac:dyDescent="0.2">
      <c r="B3" s="4"/>
      <c r="C3" s="4"/>
      <c r="D3" s="4"/>
    </row>
    <row r="4" spans="2:4" x14ac:dyDescent="0.2">
      <c r="B4" s="5" t="s">
        <v>1</v>
      </c>
      <c r="C4" s="5"/>
      <c r="D4" s="5"/>
    </row>
    <row r="5" spans="2:4" x14ac:dyDescent="0.2">
      <c r="B5" s="4"/>
      <c r="C5" s="4"/>
      <c r="D5" s="4"/>
    </row>
    <row r="6" spans="2:4" x14ac:dyDescent="0.2">
      <c r="B6" s="6" t="s">
        <v>2</v>
      </c>
      <c r="C6" s="6" t="s">
        <v>3</v>
      </c>
      <c r="D6" s="6" t="s">
        <v>4</v>
      </c>
    </row>
    <row r="7" spans="2:4" x14ac:dyDescent="0.2">
      <c r="B7" s="6" t="s">
        <v>5</v>
      </c>
      <c r="C7" s="6" t="s">
        <v>6</v>
      </c>
      <c r="D7" s="6" t="s">
        <v>7</v>
      </c>
    </row>
    <row r="8" spans="2:4" x14ac:dyDescent="0.2">
      <c r="B8" s="6" t="s">
        <v>8</v>
      </c>
      <c r="C8" s="7" t="s">
        <v>9</v>
      </c>
      <c r="D8" s="8" t="s">
        <v>8</v>
      </c>
    </row>
    <row r="9" spans="2:4" x14ac:dyDescent="0.2">
      <c r="B9" s="6" t="s">
        <v>7</v>
      </c>
      <c r="C9" s="7" t="s">
        <v>10</v>
      </c>
      <c r="D9" s="9">
        <f>SUM(D10:D14)+D16+D17</f>
        <v>3153819317.8499999</v>
      </c>
    </row>
    <row r="10" spans="2:4" x14ac:dyDescent="0.2">
      <c r="B10" s="10" t="s">
        <v>11</v>
      </c>
      <c r="C10" s="11" t="s">
        <v>12</v>
      </c>
      <c r="D10" s="12">
        <v>0</v>
      </c>
    </row>
    <row r="11" spans="2:4" x14ac:dyDescent="0.2">
      <c r="B11" s="10" t="s">
        <v>13</v>
      </c>
      <c r="C11" s="11" t="s">
        <v>14</v>
      </c>
      <c r="D11" s="12">
        <v>0</v>
      </c>
    </row>
    <row r="12" spans="2:4" x14ac:dyDescent="0.2">
      <c r="B12" s="10" t="s">
        <v>15</v>
      </c>
      <c r="C12" s="11" t="s">
        <v>16</v>
      </c>
      <c r="D12" s="12">
        <v>0</v>
      </c>
    </row>
    <row r="13" spans="2:4" x14ac:dyDescent="0.2">
      <c r="B13" s="10" t="s">
        <v>17</v>
      </c>
      <c r="C13" s="11" t="s">
        <v>18</v>
      </c>
      <c r="D13" s="12">
        <v>497637400.16000003</v>
      </c>
    </row>
    <row r="14" spans="2:4" x14ac:dyDescent="0.2">
      <c r="B14" s="10" t="s">
        <v>19</v>
      </c>
      <c r="C14" s="11" t="s">
        <v>20</v>
      </c>
      <c r="D14" s="13">
        <v>2656181917.6900001</v>
      </c>
    </row>
    <row r="15" spans="2:4" x14ac:dyDescent="0.2">
      <c r="B15" s="10" t="s">
        <v>21</v>
      </c>
      <c r="C15" s="11" t="s">
        <v>22</v>
      </c>
      <c r="D15" s="14" t="s">
        <v>23</v>
      </c>
    </row>
    <row r="16" spans="2:4" x14ac:dyDescent="0.2">
      <c r="B16" s="10" t="s">
        <v>24</v>
      </c>
      <c r="C16" s="11" t="s">
        <v>25</v>
      </c>
      <c r="D16" s="12">
        <v>0</v>
      </c>
    </row>
    <row r="17" spans="2:4" x14ac:dyDescent="0.2">
      <c r="B17" s="10" t="s">
        <v>26</v>
      </c>
      <c r="C17" s="11" t="s">
        <v>27</v>
      </c>
      <c r="D17" s="12">
        <v>0</v>
      </c>
    </row>
    <row r="18" spans="2:4" x14ac:dyDescent="0.2">
      <c r="B18" s="6" t="s">
        <v>28</v>
      </c>
      <c r="C18" s="7" t="s">
        <v>29</v>
      </c>
      <c r="D18" s="15">
        <v>1366822531.5900002</v>
      </c>
    </row>
    <row r="19" spans="2:4" x14ac:dyDescent="0.2">
      <c r="B19" s="10" t="s">
        <v>30</v>
      </c>
      <c r="C19" s="11" t="s">
        <v>31</v>
      </c>
      <c r="D19" s="12">
        <v>5257348.53</v>
      </c>
    </row>
    <row r="20" spans="2:4" x14ac:dyDescent="0.2">
      <c r="B20" s="10" t="s">
        <v>32</v>
      </c>
      <c r="C20" s="11" t="s">
        <v>33</v>
      </c>
      <c r="D20" s="12">
        <v>0</v>
      </c>
    </row>
    <row r="21" spans="2:4" x14ac:dyDescent="0.2">
      <c r="B21" s="10" t="s">
        <v>34</v>
      </c>
      <c r="C21" s="11" t="s">
        <v>35</v>
      </c>
      <c r="D21" s="12">
        <v>1360808708.4200001</v>
      </c>
    </row>
    <row r="22" spans="2:4" x14ac:dyDescent="0.2">
      <c r="B22" s="10" t="s">
        <v>36</v>
      </c>
      <c r="C22" s="11" t="s">
        <v>37</v>
      </c>
      <c r="D22" s="14" t="s">
        <v>23</v>
      </c>
    </row>
    <row r="23" spans="2:4" x14ac:dyDescent="0.2">
      <c r="B23" s="10" t="s">
        <v>38</v>
      </c>
      <c r="C23" s="11" t="s">
        <v>39</v>
      </c>
      <c r="D23" s="12">
        <v>756474.64</v>
      </c>
    </row>
    <row r="24" spans="2:4" x14ac:dyDescent="0.2">
      <c r="B24" s="10" t="s">
        <v>40</v>
      </c>
      <c r="C24" s="11" t="s">
        <v>41</v>
      </c>
      <c r="D24" s="12">
        <v>0</v>
      </c>
    </row>
    <row r="25" spans="2:4" x14ac:dyDescent="0.2">
      <c r="B25" s="6" t="s">
        <v>42</v>
      </c>
      <c r="C25" s="7" t="s">
        <v>43</v>
      </c>
      <c r="D25" s="8" t="s">
        <v>23</v>
      </c>
    </row>
    <row r="26" spans="2:4" x14ac:dyDescent="0.2">
      <c r="B26" s="6" t="s">
        <v>44</v>
      </c>
      <c r="C26" s="7" t="s">
        <v>45</v>
      </c>
      <c r="D26" s="15">
        <f>SUM(D27:D30)</f>
        <v>6114723.9700000007</v>
      </c>
    </row>
    <row r="27" spans="2:4" x14ac:dyDescent="0.2">
      <c r="B27" s="10" t="s">
        <v>46</v>
      </c>
      <c r="C27" s="11" t="s">
        <v>12</v>
      </c>
      <c r="D27" s="12">
        <v>0</v>
      </c>
    </row>
    <row r="28" spans="2:4" x14ac:dyDescent="0.2">
      <c r="B28" s="10" t="s">
        <v>47</v>
      </c>
      <c r="C28" s="11" t="s">
        <v>14</v>
      </c>
      <c r="D28" s="12">
        <v>0</v>
      </c>
    </row>
    <row r="29" spans="2:4" x14ac:dyDescent="0.2">
      <c r="B29" s="10" t="s">
        <v>48</v>
      </c>
      <c r="C29" s="11" t="s">
        <v>18</v>
      </c>
      <c r="D29" s="12">
        <v>1271441.02</v>
      </c>
    </row>
    <row r="30" spans="2:4" ht="22.55" x14ac:dyDescent="0.2">
      <c r="B30" s="10" t="s">
        <v>49</v>
      </c>
      <c r="C30" s="11" t="s">
        <v>50</v>
      </c>
      <c r="D30" s="12">
        <v>4843282.95</v>
      </c>
    </row>
    <row r="31" spans="2:4" x14ac:dyDescent="0.2">
      <c r="B31" s="6" t="s">
        <v>51</v>
      </c>
      <c r="C31" s="7" t="s">
        <v>52</v>
      </c>
      <c r="D31" s="15">
        <v>887846533.82000005</v>
      </c>
    </row>
    <row r="32" spans="2:4" x14ac:dyDescent="0.2">
      <c r="B32" s="6" t="s">
        <v>53</v>
      </c>
      <c r="C32" s="7" t="s">
        <v>54</v>
      </c>
      <c r="D32" s="15">
        <v>542513240.19000006</v>
      </c>
    </row>
    <row r="33" spans="2:4" ht="22.55" x14ac:dyDescent="0.2">
      <c r="B33" s="6" t="s">
        <v>55</v>
      </c>
      <c r="C33" s="7" t="s">
        <v>56</v>
      </c>
      <c r="D33" s="15">
        <f>SUM(D34:D37)</f>
        <v>548943.74</v>
      </c>
    </row>
    <row r="34" spans="2:4" x14ac:dyDescent="0.2">
      <c r="B34" s="10" t="s">
        <v>57</v>
      </c>
      <c r="C34" s="11" t="s">
        <v>18</v>
      </c>
      <c r="D34" s="12">
        <v>548943.74</v>
      </c>
    </row>
    <row r="35" spans="2:4" x14ac:dyDescent="0.2">
      <c r="B35" s="10" t="s">
        <v>58</v>
      </c>
      <c r="C35" s="11" t="s">
        <v>59</v>
      </c>
      <c r="D35" s="12">
        <v>0</v>
      </c>
    </row>
    <row r="36" spans="2:4" x14ac:dyDescent="0.2">
      <c r="B36" s="10" t="s">
        <v>60</v>
      </c>
      <c r="C36" s="11" t="s">
        <v>61</v>
      </c>
      <c r="D36" s="12">
        <v>0</v>
      </c>
    </row>
    <row r="37" spans="2:4" x14ac:dyDescent="0.2">
      <c r="B37" s="10" t="s">
        <v>62</v>
      </c>
      <c r="C37" s="11" t="s">
        <v>63</v>
      </c>
      <c r="D37" s="12">
        <v>0</v>
      </c>
    </row>
    <row r="38" spans="2:4" ht="22.55" x14ac:dyDescent="0.2">
      <c r="B38" s="6" t="s">
        <v>64</v>
      </c>
      <c r="C38" s="7" t="s">
        <v>65</v>
      </c>
      <c r="D38" s="15">
        <v>0</v>
      </c>
    </row>
    <row r="39" spans="2:4" ht="22.55" x14ac:dyDescent="0.2">
      <c r="B39" s="6" t="s">
        <v>66</v>
      </c>
      <c r="C39" s="7" t="s">
        <v>67</v>
      </c>
      <c r="D39" s="15">
        <v>0</v>
      </c>
    </row>
    <row r="40" spans="2:4" ht="22.55" x14ac:dyDescent="0.2">
      <c r="B40" s="6" t="s">
        <v>68</v>
      </c>
      <c r="C40" s="7" t="s">
        <v>69</v>
      </c>
      <c r="D40" s="15">
        <v>0</v>
      </c>
    </row>
    <row r="41" spans="2:4" x14ac:dyDescent="0.2">
      <c r="B41" s="6" t="s">
        <v>70</v>
      </c>
      <c r="C41" s="7" t="s">
        <v>71</v>
      </c>
      <c r="D41" s="8" t="s">
        <v>23</v>
      </c>
    </row>
    <row r="42" spans="2:4" x14ac:dyDescent="0.2">
      <c r="B42" s="6" t="s">
        <v>72</v>
      </c>
      <c r="C42" s="7" t="s">
        <v>73</v>
      </c>
      <c r="D42" s="15">
        <v>429077256.91000003</v>
      </c>
    </row>
    <row r="43" spans="2:4" x14ac:dyDescent="0.2">
      <c r="B43" s="6" t="s">
        <v>74</v>
      </c>
      <c r="C43" s="7" t="s">
        <v>75</v>
      </c>
      <c r="D43" s="15">
        <v>-2055304.44</v>
      </c>
    </row>
    <row r="44" spans="2:4" x14ac:dyDescent="0.2">
      <c r="B44" s="6" t="s">
        <v>76</v>
      </c>
      <c r="C44" s="7" t="s">
        <v>77</v>
      </c>
      <c r="D44" s="15">
        <v>32022555.359999999</v>
      </c>
    </row>
    <row r="45" spans="2:4" x14ac:dyDescent="0.2">
      <c r="B45" s="6" t="s">
        <v>78</v>
      </c>
      <c r="C45" s="7" t="s">
        <v>79</v>
      </c>
      <c r="D45" s="15">
        <v>191436641.06</v>
      </c>
    </row>
    <row r="46" spans="2:4" x14ac:dyDescent="0.2">
      <c r="B46" s="6" t="s">
        <v>80</v>
      </c>
      <c r="C46" s="7" t="s">
        <v>81</v>
      </c>
      <c r="D46" s="9">
        <f>D9-D18+D26+D31-D32+D33+D38+D39+D40+D42+D43+D44-D45</f>
        <v>2406601614.3699999</v>
      </c>
    </row>
    <row r="47" spans="2:4" x14ac:dyDescent="0.2">
      <c r="B47" s="6" t="s">
        <v>82</v>
      </c>
      <c r="C47" s="7" t="s">
        <v>83</v>
      </c>
      <c r="D47" s="15">
        <f>SUM(D48:D49)</f>
        <v>944572071</v>
      </c>
    </row>
    <row r="48" spans="2:4" x14ac:dyDescent="0.2">
      <c r="B48" s="10" t="s">
        <v>84</v>
      </c>
      <c r="C48" s="11" t="s">
        <v>85</v>
      </c>
      <c r="D48" s="12">
        <v>753718148.95000005</v>
      </c>
    </row>
    <row r="49" spans="2:4" x14ac:dyDescent="0.2">
      <c r="B49" s="10" t="s">
        <v>86</v>
      </c>
      <c r="C49" s="11" t="s">
        <v>87</v>
      </c>
      <c r="D49" s="12">
        <v>190853922.05000001</v>
      </c>
    </row>
    <row r="50" spans="2:4" x14ac:dyDescent="0.2">
      <c r="B50" s="6" t="s">
        <v>88</v>
      </c>
      <c r="C50" s="7" t="s">
        <v>89</v>
      </c>
      <c r="D50" s="15">
        <f>SUM(D51:D53)</f>
        <v>137847352.43000001</v>
      </c>
    </row>
    <row r="51" spans="2:4" x14ac:dyDescent="0.2">
      <c r="B51" s="10" t="s">
        <v>90</v>
      </c>
      <c r="C51" s="11" t="s">
        <v>91</v>
      </c>
      <c r="D51" s="12">
        <v>95525900.489999995</v>
      </c>
    </row>
    <row r="52" spans="2:4" x14ac:dyDescent="0.2">
      <c r="B52" s="10" t="s">
        <v>92</v>
      </c>
      <c r="C52" s="11" t="s">
        <v>93</v>
      </c>
      <c r="D52" s="12">
        <v>0</v>
      </c>
    </row>
    <row r="53" spans="2:4" x14ac:dyDescent="0.2">
      <c r="B53" s="10" t="s">
        <v>94</v>
      </c>
      <c r="C53" s="11" t="s">
        <v>95</v>
      </c>
      <c r="D53" s="12">
        <v>42321451.939999998</v>
      </c>
    </row>
    <row r="54" spans="2:4" x14ac:dyDescent="0.2">
      <c r="B54" s="6" t="s">
        <v>96</v>
      </c>
      <c r="C54" s="7" t="s">
        <v>97</v>
      </c>
      <c r="D54" s="15">
        <v>0</v>
      </c>
    </row>
    <row r="55" spans="2:4" x14ac:dyDescent="0.2">
      <c r="B55" s="10" t="s">
        <v>98</v>
      </c>
      <c r="C55" s="11" t="s">
        <v>18</v>
      </c>
      <c r="D55" s="12">
        <v>0</v>
      </c>
    </row>
    <row r="56" spans="2:4" x14ac:dyDescent="0.2">
      <c r="B56" s="10" t="s">
        <v>99</v>
      </c>
      <c r="C56" s="11" t="s">
        <v>59</v>
      </c>
      <c r="D56" s="12">
        <v>0</v>
      </c>
    </row>
    <row r="57" spans="2:4" x14ac:dyDescent="0.2">
      <c r="B57" s="6" t="s">
        <v>100</v>
      </c>
      <c r="C57" s="7" t="s">
        <v>101</v>
      </c>
      <c r="D57" s="15">
        <f>SUM(D58:D59)</f>
        <v>-915439.80000000447</v>
      </c>
    </row>
    <row r="58" spans="2:4" x14ac:dyDescent="0.2">
      <c r="B58" s="10" t="s">
        <v>102</v>
      </c>
      <c r="C58" s="11" t="s">
        <v>103</v>
      </c>
      <c r="D58" s="12">
        <v>-27220679.800000004</v>
      </c>
    </row>
    <row r="59" spans="2:4" x14ac:dyDescent="0.2">
      <c r="B59" s="10" t="s">
        <v>104</v>
      </c>
      <c r="C59" s="11" t="s">
        <v>105</v>
      </c>
      <c r="D59" s="12">
        <v>26305240</v>
      </c>
    </row>
    <row r="60" spans="2:4" ht="22.55" x14ac:dyDescent="0.2">
      <c r="B60" s="6" t="s">
        <v>106</v>
      </c>
      <c r="C60" s="7" t="s">
        <v>107</v>
      </c>
      <c r="D60" s="15">
        <f>SUM(D61:D62)</f>
        <v>114628161.22999988</v>
      </c>
    </row>
    <row r="61" spans="2:4" x14ac:dyDescent="0.2">
      <c r="B61" s="10" t="s">
        <v>108</v>
      </c>
      <c r="C61" s="11" t="s">
        <v>109</v>
      </c>
      <c r="D61" s="12">
        <v>24102964.950000003</v>
      </c>
    </row>
    <row r="62" spans="2:4" x14ac:dyDescent="0.2">
      <c r="B62" s="10" t="s">
        <v>110</v>
      </c>
      <c r="C62" s="11" t="s">
        <v>111</v>
      </c>
      <c r="D62" s="12">
        <v>90525196.279999882</v>
      </c>
    </row>
    <row r="63" spans="2:4" ht="22.55" x14ac:dyDescent="0.2">
      <c r="B63" s="6" t="s">
        <v>112</v>
      </c>
      <c r="C63" s="7" t="s">
        <v>113</v>
      </c>
      <c r="D63" s="8" t="s">
        <v>23</v>
      </c>
    </row>
    <row r="64" spans="2:4" x14ac:dyDescent="0.2">
      <c r="B64" s="6" t="s">
        <v>114</v>
      </c>
      <c r="C64" s="7" t="s">
        <v>115</v>
      </c>
      <c r="D64" s="15">
        <v>0</v>
      </c>
    </row>
    <row r="65" spans="2:4" x14ac:dyDescent="0.2">
      <c r="B65" s="10" t="s">
        <v>116</v>
      </c>
      <c r="C65" s="11" t="s">
        <v>91</v>
      </c>
      <c r="D65" s="12">
        <v>0</v>
      </c>
    </row>
    <row r="66" spans="2:4" x14ac:dyDescent="0.2">
      <c r="B66" s="10" t="s">
        <v>117</v>
      </c>
      <c r="C66" s="11" t="s">
        <v>93</v>
      </c>
      <c r="D66" s="12">
        <v>0</v>
      </c>
    </row>
    <row r="67" spans="2:4" x14ac:dyDescent="0.2">
      <c r="B67" s="10" t="s">
        <v>118</v>
      </c>
      <c r="C67" s="11" t="s">
        <v>119</v>
      </c>
      <c r="D67" s="12">
        <v>0</v>
      </c>
    </row>
    <row r="68" spans="2:4" x14ac:dyDescent="0.2">
      <c r="B68" s="10" t="s">
        <v>120</v>
      </c>
      <c r="C68" s="11" t="s">
        <v>95</v>
      </c>
      <c r="D68" s="12">
        <v>0</v>
      </c>
    </row>
    <row r="69" spans="2:4" x14ac:dyDescent="0.2">
      <c r="B69" s="10" t="s">
        <v>121</v>
      </c>
      <c r="C69" s="11" t="s">
        <v>122</v>
      </c>
      <c r="D69" s="12">
        <v>0</v>
      </c>
    </row>
    <row r="70" spans="2:4" x14ac:dyDescent="0.2">
      <c r="B70" s="6" t="s">
        <v>123</v>
      </c>
      <c r="C70" s="7" t="s">
        <v>124</v>
      </c>
      <c r="D70" s="8" t="s">
        <v>23</v>
      </c>
    </row>
    <row r="71" spans="2:4" ht="22.55" x14ac:dyDescent="0.2">
      <c r="B71" s="6" t="s">
        <v>125</v>
      </c>
      <c r="C71" s="7" t="s">
        <v>126</v>
      </c>
      <c r="D71" s="8" t="s">
        <v>23</v>
      </c>
    </row>
    <row r="72" spans="2:4" ht="22.55" x14ac:dyDescent="0.2">
      <c r="B72" s="6" t="s">
        <v>127</v>
      </c>
      <c r="C72" s="7" t="s">
        <v>128</v>
      </c>
      <c r="D72" s="15">
        <v>0</v>
      </c>
    </row>
    <row r="73" spans="2:4" x14ac:dyDescent="0.2">
      <c r="B73" s="6" t="s">
        <v>129</v>
      </c>
      <c r="C73" s="7" t="s">
        <v>130</v>
      </c>
      <c r="D73" s="15">
        <f>D9-D18+D26+D31-D32+D33+D38+D39+D40+D42+D43+D44-D45-D47-D50+D54-D57-D60-D64+D72</f>
        <v>1210469469.51</v>
      </c>
    </row>
    <row r="74" spans="2:4" x14ac:dyDescent="0.2">
      <c r="B74" s="6" t="s">
        <v>131</v>
      </c>
      <c r="C74" s="7" t="s">
        <v>132</v>
      </c>
      <c r="D74" s="15">
        <v>145087000</v>
      </c>
    </row>
    <row r="75" spans="2:4" x14ac:dyDescent="0.2">
      <c r="B75" s="6" t="s">
        <v>133</v>
      </c>
      <c r="C75" s="7" t="s">
        <v>134</v>
      </c>
      <c r="D75" s="15">
        <f>D73-D74</f>
        <v>1065382469.51</v>
      </c>
    </row>
    <row r="76" spans="2:4" x14ac:dyDescent="0.2">
      <c r="B76" s="6" t="s">
        <v>135</v>
      </c>
      <c r="C76" s="7" t="s">
        <v>136</v>
      </c>
      <c r="D76" s="15">
        <v>0</v>
      </c>
    </row>
    <row r="77" spans="2:4" x14ac:dyDescent="0.2">
      <c r="B77" s="10" t="s">
        <v>137</v>
      </c>
      <c r="C77" s="11" t="s">
        <v>138</v>
      </c>
      <c r="D77" s="12">
        <v>0</v>
      </c>
    </row>
    <row r="78" spans="2:4" x14ac:dyDescent="0.2">
      <c r="B78" s="10" t="s">
        <v>139</v>
      </c>
      <c r="C78" s="11" t="s">
        <v>140</v>
      </c>
      <c r="D78" s="12">
        <v>0</v>
      </c>
    </row>
    <row r="79" spans="2:4" x14ac:dyDescent="0.2">
      <c r="B79" s="6" t="s">
        <v>141</v>
      </c>
      <c r="C79" s="7" t="s">
        <v>142</v>
      </c>
      <c r="D79" s="15">
        <f>D75+D76</f>
        <v>1065382469.51</v>
      </c>
    </row>
    <row r="80" spans="2:4" x14ac:dyDescent="0.2">
      <c r="B80" s="10" t="s">
        <v>143</v>
      </c>
      <c r="C80" s="11" t="s">
        <v>144</v>
      </c>
      <c r="D80" s="14" t="s">
        <v>23</v>
      </c>
    </row>
    <row r="81" spans="2:4" x14ac:dyDescent="0.2">
      <c r="B81" s="10" t="s">
        <v>145</v>
      </c>
      <c r="C81" s="11" t="s">
        <v>146</v>
      </c>
      <c r="D81" s="14" t="s">
        <v>23</v>
      </c>
    </row>
    <row r="82" spans="2:4" x14ac:dyDescent="0.2">
      <c r="B82" s="4"/>
      <c r="C82" s="4"/>
      <c r="D82" s="4"/>
    </row>
    <row r="83" spans="2:4" x14ac:dyDescent="0.2">
      <c r="B83" s="16" t="s">
        <v>147</v>
      </c>
      <c r="C83" s="16"/>
      <c r="D83" s="4"/>
    </row>
    <row r="84" spans="2:4" x14ac:dyDescent="0.2">
      <c r="B84" s="16"/>
      <c r="C84" s="16"/>
      <c r="D84" s="1"/>
    </row>
    <row r="85" spans="2:4" x14ac:dyDescent="0.2">
      <c r="B85" s="16"/>
      <c r="C85" s="16"/>
    </row>
    <row r="86" spans="2:4" x14ac:dyDescent="0.2">
      <c r="B86" s="16"/>
      <c r="C86" s="16"/>
    </row>
    <row r="87" spans="2:4" x14ac:dyDescent="0.2">
      <c r="B87" s="16"/>
      <c r="C87" s="16"/>
    </row>
    <row r="88" spans="2:4" x14ac:dyDescent="0.2">
      <c r="B88" s="16"/>
      <c r="C88" s="16"/>
    </row>
    <row r="89" spans="2:4" x14ac:dyDescent="0.2">
      <c r="B89" s="16"/>
      <c r="C89" s="16"/>
    </row>
    <row r="90" spans="2:4" x14ac:dyDescent="0.2">
      <c r="B90" s="16"/>
      <c r="C90" s="16"/>
    </row>
    <row r="91" spans="2:4" x14ac:dyDescent="0.2">
      <c r="B91" s="16"/>
      <c r="C91" s="16"/>
    </row>
    <row r="92" spans="2:4" x14ac:dyDescent="0.2">
      <c r="B92" s="16"/>
      <c r="C92" s="16"/>
    </row>
    <row r="93" spans="2:4" x14ac:dyDescent="0.2">
      <c r="B93" s="16"/>
      <c r="C93" s="16"/>
    </row>
    <row r="94" spans="2:4" x14ac:dyDescent="0.2">
      <c r="B94" s="16"/>
      <c r="C94" s="16"/>
    </row>
    <row r="95" spans="2:4" x14ac:dyDescent="0.2">
      <c r="B95" s="16"/>
      <c r="C95" s="16"/>
    </row>
    <row r="96" spans="2:4" x14ac:dyDescent="0.2">
      <c r="B96" s="16"/>
      <c r="C96" s="16"/>
    </row>
    <row r="97" spans="2:3" x14ac:dyDescent="0.2">
      <c r="B97" s="17"/>
      <c r="C97" s="17"/>
    </row>
    <row r="98" spans="2:3" x14ac:dyDescent="0.2">
      <c r="B98" s="18"/>
      <c r="C98" s="18"/>
    </row>
    <row r="99" spans="2:3" x14ac:dyDescent="0.2">
      <c r="B99" s="18"/>
      <c r="C99" s="18"/>
    </row>
    <row r="100" spans="2:3" x14ac:dyDescent="0.2">
      <c r="B100" s="18"/>
      <c r="C100" s="18"/>
    </row>
    <row r="101" spans="2:3" x14ac:dyDescent="0.2">
      <c r="B101" s="18"/>
      <c r="C101" s="18"/>
    </row>
    <row r="102" spans="2:3" x14ac:dyDescent="0.2">
      <c r="B102" s="18"/>
      <c r="C102" s="18"/>
    </row>
  </sheetData>
  <mergeCells count="3">
    <mergeCell ref="B2:C2"/>
    <mergeCell ref="B4:D4"/>
    <mergeCell ref="B83:C96"/>
  </mergeCells>
  <pageMargins left="0.39370078740157483" right="0.39370078740157483" top="0.39370078740157483" bottom="0.39370078740157483" header="0.39370078740157483" footer="0.39370078740157483"/>
  <pageSetup scale="85" orientation="portrait" r:id="rId1"/>
  <headerFooter alignWithMargins="0">
    <oddHeader>&amp;R&amp;"Arial,Regular"&amp;08&amp;KB3B3B3maib | confidential
este interzisă deţinerea, sustragerea, multiplicarea, distrugerea sau
folosirea acestui act fără autorizarea băncii</oddHeader>
    <evenHeader>&amp;R&amp;"Arial,Regular"&amp;08&amp;KB3B3B3maib | confidential
este interzisă deţinerea, sustragerea, multiplicarea, distrugerea sau
folosirea acestui act fără autorizarea băncii</evenHeader>
    <firstHeader>&amp;R&amp;"Arial,Regular"&amp;08&amp;KB3B3B3maib | confidential
este interzisă deţinerea, sustragerea, multiplicarea, distrugerea sau
folosirea acestui act fără autorizarea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ZGVmYXVsdFZhbHVlIj48ZWxlbWVudCB1aWQ9IjU1NzI0MGY3LTNhZTMtNDgyMC05YzYxLTRkNzNkYjlmNTQ5MCIgdmFsdWU9IiIgeG1sbnM9Imh0dHA6Ly93d3cuYm9sZG9uamFtZXMuY29tLzIwMDgvMDEvc2llL2ludGVybmFsL2xhYmVsIiAvPjwvc2lzbD48VXNlck5hbWU+TUFJQi1MT0NBTFxDcmlzdGluYS5MZWJlZGk8L1VzZXJOYW1lPjxEYXRlVGltZT4xMC4xMS4yMDIzIDE1OjMzOjI1PC9EYXRlVGltZT48TGFiZWxTdHJpbmc+bWFpYiB8IGNvbmZpZGVudGl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defaultValue">
  <element uid="557240f7-3ae3-4820-9c61-4d73db9f5490" value=""/>
</sisl>
</file>

<file path=customXml/itemProps1.xml><?xml version="1.0" encoding="utf-8"?>
<ds:datastoreItem xmlns:ds="http://schemas.openxmlformats.org/officeDocument/2006/customXml" ds:itemID="{802C8732-E584-434C-A8E3-DF936DB3424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36BB412-5689-4B57-BF3A-1964DFA7C3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F_02.00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dc:description>BJDTCD101123173324BJGMNPC01027425</dc:description>
  <cp:lastModifiedBy>maib</cp:lastModifiedBy>
  <dcterms:created xsi:type="dcterms:W3CDTF">2023-11-10T15:33:19Z</dcterms:created>
  <dcterms:modified xsi:type="dcterms:W3CDTF">2023-11-10T15:33:35Z</dcterms:modified>
  <cp:category>maib | confidential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327c151e-122e-4e94-ad65-a790568c9569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policy="abdf4888-dc0d-474e-9c68-564b2682cbef" origin="defaultValue" xmlns="http://www.boldonj</vt:lpwstr>
  </property>
  <property fmtid="{D5CDD505-2E9C-101B-9397-08002B2CF9AE}" pid="4" name="bjDocumentLabelXML-0">
    <vt:lpwstr>ames.com/2008/01/sie/internal/label"&gt;&lt;element uid="557240f7-3ae3-4820-9c61-4d73db9f5490" value="" /&gt;&lt;/sisl&gt;</vt:lpwstr>
  </property>
  <property fmtid="{D5CDD505-2E9C-101B-9397-08002B2CF9AE}" pid="5" name="bjDocumentSecurityLabel">
    <vt:lpwstr>maib | confidential</vt:lpwstr>
  </property>
  <property fmtid="{D5CDD505-2E9C-101B-9397-08002B2CF9AE}" pid="6" name="bjSaver">
    <vt:lpwstr>/BFw1mwlRTYjscPzqoqUYTd9GsWJ0YdQ</vt:lpwstr>
  </property>
  <property fmtid="{D5CDD505-2E9C-101B-9397-08002B2CF9AE}" pid="7" name="bjClsUserRVM">
    <vt:lpwstr>[]</vt:lpwstr>
  </property>
  <property fmtid="{D5CDD505-2E9C-101B-9397-08002B2CF9AE}" pid="8" name="bjLabelHistoryID">
    <vt:lpwstr>{802C8732-E584-434C-A8E3-DF936DB34245}</vt:lpwstr>
  </property>
  <property fmtid="{D5CDD505-2E9C-101B-9397-08002B2CF9AE}" pid="9" name="bjRightHeaderLabel-first">
    <vt:lpwstr>&amp;"Arial,Regular"&amp;08&amp;KB3B3B3maib | confidential
este interzisă deţinerea, sustragerea, multiplicarea, distrugerea sau
folosirea acestui act fără autorizarea băncii</vt:lpwstr>
  </property>
  <property fmtid="{D5CDD505-2E9C-101B-9397-08002B2CF9AE}" pid="10" name="bjRightHeaderLabel-even">
    <vt:lpwstr>&amp;"Arial,Regular"&amp;08&amp;KB3B3B3maib | confidential
este interzisă deţinerea, sustragerea, multiplicarea, distrugerea sau
folosirea acestui act fără autorizarea băncii</vt:lpwstr>
  </property>
  <property fmtid="{D5CDD505-2E9C-101B-9397-08002B2CF9AE}" pid="11" name="bjRightHeaderLabel">
    <vt:lpwstr>&amp;"Arial,Regular"&amp;08&amp;KB3B3B3maib | confidential
este interzisă deţinerea, sustragerea, multiplicarea, distrugerea sau
folosirea acestui act fără autorizarea băncii</vt:lpwstr>
  </property>
</Properties>
</file>